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Users\Andreea\Desktop\M3.2\"/>
    </mc:Choice>
  </mc:AlternateContent>
  <xr:revisionPtr revIDLastSave="0" documentId="8_{C7623257-D64E-4A0E-BAFD-4123F67E8341}" xr6:coauthVersionLast="47" xr6:coauthVersionMax="47" xr10:uidLastSave="{00000000-0000-0000-0000-000000000000}"/>
  <bookViews>
    <workbookView xWindow="-120" yWindow="-120" windowWidth="20730" windowHeight="11310"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Finantare'!$A$1:$BL$726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1" i="7" l="1"/>
  <c r="AQ522" i="1"/>
  <c r="AZ83" i="5" l="1"/>
  <c r="AQ83" i="5"/>
  <c r="AZ463" i="1"/>
  <c r="AQ463" i="1"/>
  <c r="AS386" i="1" l="1"/>
  <c r="AJ386" i="1"/>
  <c r="AZ522" i="1"/>
  <c r="AZ519" i="1"/>
  <c r="AQ519" i="1"/>
  <c r="AZ512" i="1"/>
  <c r="AQ512" i="1"/>
  <c r="AZ472" i="1"/>
  <c r="AQ472" i="1"/>
  <c r="AZ466" i="1"/>
  <c r="AQ466" i="1"/>
  <c r="AZ437" i="1"/>
  <c r="AZ436" i="1" s="1"/>
  <c r="AQ437" i="1"/>
  <c r="AQ436" i="1" s="1"/>
  <c r="AZ433" i="1"/>
  <c r="AQ433" i="1"/>
  <c r="AZ428" i="1"/>
  <c r="AZ421" i="1"/>
  <c r="AQ421" i="1"/>
  <c r="AZ409" i="1"/>
  <c r="AQ409" i="1"/>
  <c r="AZ405" i="1"/>
  <c r="AQ405" i="1"/>
  <c r="AZ111" i="7"/>
  <c r="AZ108" i="7"/>
  <c r="AQ108" i="7"/>
  <c r="AQ119" i="7" s="1"/>
  <c r="AZ101" i="7"/>
  <c r="AQ101" i="7"/>
  <c r="AQ103" i="7" s="1"/>
  <c r="AZ92" i="5"/>
  <c r="AQ92" i="5"/>
  <c r="AZ86" i="5"/>
  <c r="AQ86" i="5"/>
  <c r="AQ93" i="5" s="1"/>
  <c r="AZ128" i="6"/>
  <c r="AZ127" i="6" s="1"/>
  <c r="AQ128" i="6"/>
  <c r="AQ127" i="6" s="1"/>
  <c r="AZ124" i="6"/>
  <c r="AQ124" i="6"/>
  <c r="AZ119" i="6"/>
  <c r="AZ112" i="6"/>
  <c r="AQ112" i="6"/>
  <c r="AZ100" i="6"/>
  <c r="AQ100" i="6"/>
  <c r="AZ96" i="6"/>
  <c r="AQ96" i="6"/>
  <c r="AQ514" i="1" l="1"/>
  <c r="AQ132" i="6"/>
  <c r="AZ119" i="7"/>
  <c r="AQ121" i="7" s="1"/>
  <c r="AZ132" i="6"/>
  <c r="AZ93" i="5"/>
  <c r="AQ95" i="5" s="1"/>
  <c r="AZ530" i="1"/>
  <c r="AQ530" i="1"/>
  <c r="AQ441" i="1"/>
  <c r="AQ473" i="1"/>
  <c r="AZ441" i="1"/>
  <c r="AZ473" i="1"/>
  <c r="AQ11" i="6"/>
  <c r="AZ11" i="6"/>
  <c r="AQ23" i="6"/>
  <c r="AQ22" i="6" s="1"/>
  <c r="AZ23" i="6"/>
  <c r="AZ22" i="6" s="1"/>
  <c r="AQ34" i="6"/>
  <c r="AZ34" i="6"/>
  <c r="AQ37" i="6"/>
  <c r="AZ37" i="6"/>
  <c r="AS369" i="1"/>
  <c r="AJ369" i="1"/>
  <c r="AS361" i="1"/>
  <c r="AJ361" i="1"/>
  <c r="AS350" i="1"/>
  <c r="AJ350" i="1"/>
  <c r="AJ345" i="1"/>
  <c r="AJ344" i="1" s="1"/>
  <c r="AS345" i="1"/>
  <c r="AS344" i="1" s="1"/>
  <c r="AS341" i="1"/>
  <c r="AJ341" i="1"/>
  <c r="AS333" i="1"/>
  <c r="AJ333" i="1"/>
  <c r="AS319" i="1"/>
  <c r="AJ319" i="1"/>
  <c r="BA366" i="1"/>
  <c r="BA365" i="1"/>
  <c r="BA364" i="1"/>
  <c r="BA363" i="1"/>
  <c r="BA362" i="1"/>
  <c r="AS326" i="1"/>
  <c r="AJ326" i="1"/>
  <c r="BA347" i="1"/>
  <c r="BA346" i="1"/>
  <c r="BA348" i="1"/>
  <c r="BA343" i="1"/>
  <c r="BA342" i="1"/>
  <c r="BA339" i="1"/>
  <c r="BA338" i="1"/>
  <c r="BA337" i="1"/>
  <c r="BA336" i="1"/>
  <c r="BA335" i="1"/>
  <c r="BA334" i="1"/>
  <c r="BA328" i="1"/>
  <c r="BA329" i="1"/>
  <c r="BA327" i="1"/>
  <c r="BA323" i="1"/>
  <c r="AJ393" i="1"/>
  <c r="AS393" i="1" s="1"/>
  <c r="AI393" i="1"/>
  <c r="BA389" i="1"/>
  <c r="BA388" i="1"/>
  <c r="BA387" i="1"/>
  <c r="AS390" i="1"/>
  <c r="AJ390" i="1"/>
  <c r="BA385" i="1"/>
  <c r="BA376" i="1"/>
  <c r="BA374" i="1"/>
  <c r="BA371" i="1"/>
  <c r="BA370" i="1"/>
  <c r="BA367" i="1"/>
  <c r="BA368" i="1"/>
  <c r="BA360" i="1"/>
  <c r="BA359" i="1"/>
  <c r="AS358" i="1"/>
  <c r="AJ358" i="1"/>
  <c r="BA356" i="1"/>
  <c r="BA355" i="1"/>
  <c r="BA354" i="1"/>
  <c r="BA353" i="1"/>
  <c r="BA352" i="1"/>
  <c r="BA351" i="1"/>
  <c r="BA340" i="1"/>
  <c r="BA332" i="1"/>
  <c r="BA331" i="1"/>
  <c r="BA330" i="1"/>
  <c r="BA324" i="1"/>
  <c r="BA322" i="1"/>
  <c r="BA321" i="1"/>
  <c r="BA320" i="1"/>
  <c r="AQ532" i="1" l="1"/>
  <c r="AQ134" i="6"/>
  <c r="AS325" i="1"/>
  <c r="AQ475" i="1"/>
  <c r="AQ443" i="1"/>
  <c r="AZ40" i="6"/>
  <c r="AQ40" i="6"/>
  <c r="AS357" i="1"/>
  <c r="AJ357" i="1"/>
  <c r="AJ325" i="1"/>
  <c r="BA319" i="1"/>
  <c r="BA358" i="1"/>
  <c r="BA350" i="1"/>
  <c r="BA333" i="1"/>
  <c r="BA345" i="1"/>
  <c r="BA361" i="1"/>
  <c r="BA344" i="1"/>
  <c r="BA341" i="1"/>
  <c r="BA326" i="1"/>
  <c r="BA369" i="1"/>
  <c r="AI391" i="1"/>
  <c r="AJ391" i="1" s="1"/>
  <c r="BA390" i="1"/>
  <c r="AH391" i="1"/>
  <c r="AG349" i="1"/>
  <c r="BA386"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72" i="1" l="1"/>
  <c r="AF373" i="1" s="1"/>
  <c r="AS372" i="1"/>
  <c r="AZ37" i="7"/>
  <c r="AQ42" i="6"/>
  <c r="BA357" i="1"/>
  <c r="BA325" i="1"/>
  <c r="AI349" i="1"/>
  <c r="AH349" i="1" s="1"/>
  <c r="AJ349" i="1" s="1"/>
  <c r="AQ62" i="5"/>
  <c r="AZ62" i="5"/>
  <c r="AQ64" i="5" s="1"/>
  <c r="AZ83" i="6"/>
  <c r="AQ62" i="7"/>
  <c r="AZ78" i="7"/>
  <c r="AQ78" i="7"/>
  <c r="AQ37" i="7"/>
  <c r="AQ39" i="7" s="1"/>
  <c r="AQ21" i="7"/>
  <c r="AQ29" i="5"/>
  <c r="AZ29" i="5"/>
  <c r="AQ83" i="6"/>
  <c r="AQ85" i="6" s="1"/>
  <c r="AQ80" i="7" l="1"/>
  <c r="AI373" i="1"/>
  <c r="AJ373" i="1" s="1"/>
  <c r="AJ375" i="1"/>
  <c r="AS381" i="1" s="1"/>
  <c r="AJ381" i="1" s="1"/>
  <c r="AS375" i="1"/>
  <c r="BA372" i="1"/>
  <c r="AQ31" i="5"/>
  <c r="AS382" i="1" l="1"/>
  <c r="AJ382" i="1" s="1"/>
  <c r="BA375" i="1"/>
  <c r="AJ378" i="1" s="1"/>
  <c r="AS380" i="1" s="1"/>
  <c r="AJ380" i="1" s="1"/>
</calcChain>
</file>

<file path=xl/sharedStrings.xml><?xml version="1.0" encoding="utf-8"?>
<sst xmlns="http://schemas.openxmlformats.org/spreadsheetml/2006/main" count="990" uniqueCount="582">
  <si>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</si>
  <si>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</si>
  <si>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</si>
  <si>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</si>
  <si>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</si>
  <si>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</si>
  <si>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</si>
  <si>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</si>
  <si>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</si>
  <si>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</si>
  <si>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</si>
  <si>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</si>
  <si>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</si>
  <si>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</si>
  <si>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</si>
  <si>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</si>
  <si>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</si>
  <si>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</si>
  <si>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</si>
  <si>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</si>
  <si>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</si>
  <si>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</si>
  <si>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</si>
  <si>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</si>
  <si>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</si>
  <si>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</si>
  <si>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</si>
  <si>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</si>
  <si>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A6 Date despre tipul de proiect şi beneficiar:</t>
  </si>
  <si>
    <t>A6.1</t>
  </si>
  <si>
    <t>Investiţie nouă</t>
  </si>
  <si>
    <t>Lucrări de intervenție</t>
  </si>
  <si>
    <t>A6.2</t>
  </si>
  <si>
    <t>A6.3</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</si>
  <si>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</si>
  <si>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</si>
  <si>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</si>
  <si>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</si>
  <si>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</si>
  <si>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</si>
  <si>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</si>
  <si>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</si>
  <si>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</si>
  <si>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</si>
  <si>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</si>
  <si>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</si>
  <si>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</si>
  <si>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</si>
  <si>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</si>
  <si>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</si>
  <si>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</si>
  <si>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</si>
  <si>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</si>
  <si>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</si>
  <si>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</si>
  <si>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</si>
  <si>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</si>
  <si>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</si>
  <si>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</si>
  <si>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</si>
  <si>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</si>
  <si>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</si>
  <si>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</si>
  <si>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</si>
  <si>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</si>
  <si>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</si>
  <si>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</si>
  <si>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</si>
  <si>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</si>
  <si>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</si>
  <si>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</si>
  <si>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</si>
  <si>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</si>
  <si>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</si>
  <si>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</si>
  <si>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</si>
  <si>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</si>
  <si>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</si>
  <si>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</si>
  <si>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</si>
  <si>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</si>
  <si>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</si>
  <si>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</si>
  <si>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</si>
  <si>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</si>
  <si>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</si>
  <si>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</si>
  <si>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</si>
  <si>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</si>
  <si>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</si>
  <si>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</si>
  <si>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</si>
  <si>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</si>
  <si>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</si>
  <si>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</si>
  <si>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</si>
  <si>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</si>
  <si>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</si>
  <si>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</si>
  <si>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</si>
  <si>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</si>
  <si>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</si>
  <si>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</si>
  <si>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</si>
  <si>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</si>
  <si>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</si>
  <si>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</si>
  <si>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</si>
  <si>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</si>
  <si>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</si>
  <si>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</si>
  <si>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</si>
  <si>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</si>
  <si>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</si>
  <si>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</si>
  <si>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</si>
  <si>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</si>
  <si>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</si>
  <si>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</si>
  <si>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</si>
  <si>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</si>
  <si>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</si>
  <si>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</si>
  <si>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</si>
  <si>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</si>
  <si>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</si>
  <si>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</si>
  <si>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</si>
  <si>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</si>
  <si>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</si>
  <si>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</si>
  <si>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</si>
  <si>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</si>
  <si>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</si>
  <si>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</si>
  <si>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</si>
  <si>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</si>
  <si>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</si>
  <si>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</si>
  <si>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</si>
  <si>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</si>
  <si>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</si>
  <si>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</si>
  <si>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</si>
  <si>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</si>
  <si>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</si>
  <si>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</si>
  <si>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</si>
  <si>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</si>
  <si>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</si>
  <si>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</si>
  <si>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</si>
  <si>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</si>
  <si>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</si>
  <si>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</si>
  <si>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</si>
  <si>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</si>
  <si>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</si>
  <si>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</si>
  <si>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</si>
  <si>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</si>
  <si>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</si>
  <si>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</si>
  <si>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</si>
  <si>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</si>
  <si>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</si>
  <si>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</si>
  <si>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</si>
  <si>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</si>
  <si>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</si>
  <si>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</si>
  <si>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</si>
  <si>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</si>
  <si>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</si>
  <si>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</si>
  <si>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</si>
  <si>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</si>
  <si>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</si>
  <si>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</si>
  <si>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</si>
  <si>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</si>
  <si>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</si>
  <si>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</si>
  <si>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</si>
  <si>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</si>
  <si>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</si>
  <si>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</si>
  <si>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</si>
  <si>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</si>
  <si>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</si>
  <si>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</si>
  <si>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</si>
  <si>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</si>
  <si>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</si>
  <si>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</si>
  <si>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</si>
  <si>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</si>
  <si>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</si>
  <si>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</si>
  <si>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</si>
  <si>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</si>
  <si>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</si>
  <si>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</si>
  <si>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</si>
  <si>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</si>
  <si>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</si>
  <si>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</si>
  <si>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</si>
  <si>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</si>
  <si>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</si>
  <si>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</si>
  <si>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</si>
  <si>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</si>
  <si>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</si>
  <si>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</si>
  <si>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</si>
  <si>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</si>
  <si>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</si>
  <si>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</si>
  <si>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</si>
  <si>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</si>
  <si>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</si>
  <si>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</si>
  <si>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</si>
  <si>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</si>
  <si>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</si>
  <si>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</si>
  <si>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</si>
  <si>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</si>
  <si>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</si>
  <si>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</si>
  <si>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</si>
  <si>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</si>
  <si>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</si>
  <si>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</si>
  <si>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</si>
  <si>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</si>
  <si>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</si>
  <si>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</si>
  <si>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</si>
  <si>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</si>
  <si>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</si>
  <si>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</si>
  <si>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</si>
  <si>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</si>
  <si>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</si>
  <si>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</si>
  <si>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</si>
  <si>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</si>
  <si>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</si>
  <si>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</si>
  <si>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</si>
  <si>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</si>
  <si>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</si>
  <si>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</si>
  <si>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</si>
  <si>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</si>
  <si>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</si>
  <si>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</si>
  <si>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</si>
  <si>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</si>
  <si>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</si>
  <si>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</si>
  <si>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</si>
  <si>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</si>
  <si>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</si>
  <si>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</si>
  <si>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</si>
  <si>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</si>
  <si>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</si>
  <si>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</si>
  <si>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</si>
  <si>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</si>
  <si>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</si>
  <si>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</si>
  <si>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</si>
  <si>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</si>
  <si>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</si>
  <si>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</si>
  <si>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</si>
  <si>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</si>
  <si>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</si>
  <si>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</si>
  <si>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</si>
  <si>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</si>
  <si>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</si>
  <si>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</si>
  <si>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</si>
  <si>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</si>
  <si>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</si>
  <si>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</si>
  <si>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</si>
  <si>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</si>
  <si>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</si>
  <si>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</si>
  <si>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</si>
  <si>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</si>
  <si>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</si>
  <si>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</si>
  <si>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</si>
  <si>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</si>
  <si>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</si>
  <si>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</si>
  <si>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</si>
  <si>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</si>
  <si>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</si>
  <si>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</si>
  <si>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</si>
  <si>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</si>
  <si>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</si>
  <si>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</si>
  <si>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1. Tipul de sprijin</t>
  </si>
  <si>
    <t>M01 - Transfer de cunoştinţe şi acţiuni de informare</t>
  </si>
  <si>
    <t>M02 - Servicii de consiliere</t>
  </si>
  <si>
    <t>M16 - Cooperare</t>
  </si>
  <si>
    <t>Indic. nr. 1 - se va bifa doar o singura categorie/ categoria majoritară</t>
  </si>
  <si>
    <t>Indic. nr. 2 - se va completa numărul comunelor sprijinite prin proiect</t>
  </si>
  <si>
    <t>Pentru indicatorii de tip numeric care nu fac obiectul investitiei sa va completa valoarea zero.</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</si>
  <si>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</si>
  <si>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</si>
  <si>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</si>
  <si>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</si>
  <si>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</si>
  <si>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</si>
  <si>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</si>
  <si>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</si>
  <si>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</si>
  <si>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</si>
  <si>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</si>
  <si>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</si>
  <si>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</si>
  <si>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</si>
  <si>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</si>
  <si>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</si>
  <si>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</si>
  <si>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</si>
  <si>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</si>
  <si>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</si>
  <si>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</si>
  <si>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</si>
  <si>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</si>
  <si>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</si>
  <si>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</si>
  <si>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</si>
  <si>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</si>
  <si>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</si>
  <si>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</si>
  <si>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</si>
  <si>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</si>
  <si>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</si>
  <si>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</si>
  <si>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</si>
  <si>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</si>
  <si>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</si>
  <si>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</si>
  <si>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</si>
  <si>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</si>
  <si>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</si>
  <si>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</si>
  <si>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</si>
  <si>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</si>
  <si>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</si>
  <si>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</si>
  <si>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</si>
  <si>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Comune şi ADI</t>
  </si>
  <si>
    <t>Alt tip de solicitant</t>
  </si>
  <si>
    <t>A6.3.1 Detaliere criterii de selecţie îndeplinite:</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</si>
  <si>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</si>
  <si>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</si>
  <si>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</si>
  <si>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</si>
  <si>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</si>
  <si>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</si>
  <si>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</si>
  <si>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</si>
  <si>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</si>
  <si>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</si>
  <si>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</si>
  <si>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</si>
  <si>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</si>
  <si>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</si>
  <si>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</si>
  <si>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</si>
  <si>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</si>
  <si>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</si>
  <si>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</si>
  <si>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</si>
  <si>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</si>
  <si>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</si>
  <si>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</si>
  <si>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</si>
  <si>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</si>
  <si>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</si>
  <si>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</si>
  <si>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</si>
  <si>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</si>
  <si>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</si>
  <si>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</si>
  <si>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</si>
  <si>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</si>
  <si>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</si>
  <si>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</si>
  <si>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</si>
  <si>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</si>
  <si>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</si>
  <si>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</si>
  <si>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</si>
  <si>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</si>
  <si>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</si>
  <si>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</si>
  <si>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</si>
  <si>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</si>
  <si>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</si>
  <si>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</si>
  <si>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</si>
  <si>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</si>
  <si>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</si>
  <si>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</si>
  <si>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</si>
  <si>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</si>
  <si>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</si>
  <si>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</si>
  <si>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</si>
  <si>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</si>
  <si>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</si>
  <si>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</si>
  <si>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</si>
  <si>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</si>
  <si>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</si>
  <si>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</si>
  <si>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</si>
  <si>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</si>
  <si>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</si>
  <si>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</si>
  <si>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</si>
  <si>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</si>
  <si>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</si>
  <si>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</si>
  <si>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</si>
  <si>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</si>
  <si>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</si>
  <si>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</si>
  <si>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</si>
  <si>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</si>
  <si>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</si>
  <si>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</si>
  <si>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</si>
  <si>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</si>
  <si>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</si>
  <si>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</si>
  <si>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</si>
  <si>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</si>
  <si>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</si>
  <si>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</si>
  <si>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</si>
  <si>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</si>
  <si>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</si>
  <si>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</si>
  <si>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</si>
  <si>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</si>
  <si>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</si>
  <si>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</si>
  <si>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</si>
  <si>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</si>
  <si>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</si>
  <si>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</si>
  <si>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</si>
  <si>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</si>
  <si>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</si>
  <si>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</si>
  <si>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</si>
  <si>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</si>
  <si>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</si>
  <si>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</si>
  <si>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</si>
  <si>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</si>
  <si>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</si>
  <si>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</si>
  <si>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</si>
  <si>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</si>
  <si>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</si>
  <si>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</si>
  <si>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</si>
  <si>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</si>
  <si>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</si>
  <si>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</si>
  <si>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</si>
  <si>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</si>
  <si>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</si>
  <si>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</si>
  <si>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</si>
  <si>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</si>
  <si>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</si>
  <si>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</si>
  <si>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</si>
  <si>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</si>
  <si>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</si>
  <si>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</si>
  <si>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</si>
  <si>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</si>
  <si>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</si>
  <si>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</si>
  <si>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</si>
  <si>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</si>
  <si>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</si>
  <si>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</si>
  <si>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</si>
  <si>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</si>
  <si>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</si>
  <si>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</si>
  <si>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</si>
  <si>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</si>
  <si>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</si>
  <si>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</si>
  <si>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</si>
  <si>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</si>
  <si>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</si>
  <si>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Judeţ:</t>
  </si>
  <si>
    <t>Data întocmirii devizului general din SF/DALI/MJ</t>
  </si>
  <si>
    <t xml:space="preserve">   Proiect cu construcție montaj</t>
  </si>
  <si>
    <t xml:space="preserve">   Proiect fără construcție montaj</t>
  </si>
  <si>
    <t>15.</t>
  </si>
  <si>
    <t>16.</t>
  </si>
  <si>
    <t>Total valoare proiect  (fără TVA)
% = --------------------------------------------------------- x 100
Valoarea ajutorului nerambursabil solicitat</t>
  </si>
  <si>
    <t>Prescorare</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</si>
  <si>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6, 7.1, 13, 18) de pe coloana “DEPUNERE -
Obligatoriu pentru toate proiectele” din sectiunea E – Lista documentelor anexate.
</t>
    </r>
  </si>
  <si>
    <t>(Comune, ADI, ONG*)</t>
  </si>
  <si>
    <t>actiuni materiale si imateriale care conduc la construirea sau reconstruirea, modernizarea, reabilitarea, extinderea, dotarea centrelor sociale/infrastructuri sociale, pentru servicii sociale prevazute in HG 867/2015 pentru aprobarea Nomenclatorului serviciilor sociale, precum si a regulamentelor–cadru de organizare si functionare a serviciilor sociale, cu exceptia serviciilor sociale cu cazare pe timp nedeterminat (infrastucturii de tip rezidential);</t>
  </si>
  <si>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cu respectarea prevederilor Art. 115 alin (7) din Legea nr.
215/ 2001, republicată, cu modificările şi completările ulterioare, a
administraţiei publice locale, adică să fi fost supusă controlului de legalitate al Prefectului, în condiţiile legii
și/sau</t>
    </r>
  </si>
  <si>
    <t>Submăsura 19.2</t>
  </si>
  <si>
    <t>E. LISTA DOCUMENTELOR ANEXATE PROIECTELOR AFERENTE MĂSURII 3.2/6B</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</si>
  <si>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                                                                                                                                            1.2 Memoriu justificativ     </t>
    </r>
  </si>
  <si>
    <r>
      <rPr>
        <b/>
        <sz val="7.5"/>
        <color rgb="FF008080"/>
        <rFont val="Calibri"/>
        <family val="2"/>
        <scheme val="minor"/>
      </rPr>
      <t>2.</t>
    </r>
    <r>
      <rPr>
        <sz val="7.5"/>
        <color rgb="FF008080"/>
        <rFont val="Calibri"/>
        <family val="2"/>
        <scheme val="minor"/>
      </rPr>
      <t>Certificat de Urbanism, completat și eliberat conform reglementărilor
legale în vigoare și aflate în termenul de valabilitate la data depunerii cererii de finanțare.</t>
    </r>
  </si>
  <si>
    <t xml:space="preserve">  5.           Declar că eu și organizația mea nu ne aflăm într-unul din următoarele cazuri:</t>
  </si>
  <si>
    <t xml:space="preserve">Anexa INDICATORI DE MONITORIZARE MĂSURA 3.2/6B </t>
  </si>
  <si>
    <t>3. Număr locuitori deserviţi</t>
  </si>
  <si>
    <t xml:space="preserve">4. Zonă montană </t>
  </si>
  <si>
    <t>5. Contribuie la Prioritatea 1</t>
  </si>
  <si>
    <t>Indic. nr. 3 - se va completa numărul locuitorilor deserviţi</t>
  </si>
  <si>
    <t>Indic. nr. 4 - se va completa cu "DA" în cazul în care investiţia este amplasată în zonă montană (cf. Listei UAT din Zonele Montane); încaz contrar se va completa "NU"</t>
  </si>
  <si>
    <t>Indic. nr. 5 - se va completa din momentul demararii M01, M02, respectiv M16, cu bifa în dreptul măsurii corespunzătoare, dacă va fi cazul.</t>
  </si>
  <si>
    <t>Factorii de risc sunt adaptați conform specificului Măsurii 3.2/6B</t>
  </si>
  <si>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</si>
  <si>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6.2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</si>
  <si>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6.2.1 </t>
    </r>
    <r>
      <rPr>
        <sz val="7.5"/>
        <color rgb="FF008080"/>
        <rFont val="Calibri"/>
        <family val="2"/>
        <scheme val="minor"/>
      </rPr>
      <t>Actul de înfiinţare şi statutul ADI/ONG</t>
    </r>
  </si>
  <si>
    <r>
      <rPr>
        <b/>
        <sz val="7.5"/>
        <color rgb="FF008080"/>
        <rFont val="Calibri"/>
        <family val="2"/>
        <scheme val="minor"/>
      </rPr>
      <t xml:space="preserve">sau  6.2.2 </t>
    </r>
    <r>
      <rPr>
        <sz val="7.5"/>
        <color rgb="FF008080"/>
        <rFont val="Calibri"/>
        <family val="2"/>
        <scheme val="minor"/>
      </rPr>
      <t>Actul de înfiinţare şi statutul Aşezământului Monahal (Mănăstire, Schit sau Metoc)</t>
    </r>
  </si>
  <si>
    <r>
      <rPr>
        <b/>
        <sz val="7.5"/>
        <color rgb="FF008080"/>
        <rFont val="Calibri"/>
        <family val="2"/>
        <scheme val="minor"/>
      </rPr>
      <t xml:space="preserve">sau  6.2.3 </t>
    </r>
    <r>
      <rPr>
        <sz val="7.5"/>
        <color rgb="FF008080"/>
        <rFont val="Calibri"/>
        <family val="2"/>
        <scheme val="minor"/>
      </rPr>
      <t>Actul Constitutiv, Certificatul de înregistrare a firmei, Hotărârea tribunalului de pe lângă ONRC, Certificat constatator eliberat de ONRC.</t>
    </r>
  </si>
  <si>
    <r>
      <rPr>
        <b/>
        <sz val="7.5"/>
        <color rgb="FF008080"/>
        <rFont val="Calibri"/>
        <family val="2"/>
        <scheme val="minor"/>
      </rPr>
      <t xml:space="preserve">7.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</si>
  <si>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8. </t>
    </r>
    <r>
      <rPr>
        <sz val="7.5"/>
        <color rgb="FF008080"/>
        <rFont val="Calibri"/>
        <family val="2"/>
        <scheme val="minor"/>
      </rPr>
      <t>Certificatul de cazier judiciar</t>
    </r>
  </si>
  <si>
    <r>
      <rPr>
        <b/>
        <sz val="7.5"/>
        <color rgb="FF008080"/>
        <rFont val="Calibri"/>
        <family val="2"/>
        <scheme val="minor"/>
      </rPr>
      <t>10.1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</si>
  <si>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10.2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</si>
  <si>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11.</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</si>
  <si>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12.</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</si>
  <si>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13.</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</si>
  <si>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14.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</si>
  <si>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15.</t>
    </r>
    <r>
      <rPr>
        <sz val="7.5"/>
        <color rgb="FF008080"/>
        <rFont val="Calibri"/>
        <family val="2"/>
        <scheme val="minor"/>
      </rPr>
      <t xml:space="preserve"> Copia Documentului de identitate al reprezentantului legal al
beneficiarului.</t>
    </r>
  </si>
  <si>
    <r>
      <rPr>
        <b/>
        <sz val="7.5"/>
        <color rgb="FF008080"/>
        <rFont val="Calibri"/>
        <family val="2"/>
        <scheme val="minor"/>
      </rPr>
      <t xml:space="preserve">16.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</si>
  <si>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17.</t>
    </r>
    <r>
      <rPr>
        <sz val="7.5"/>
        <color rgb="FF008080"/>
        <rFont val="Calibri"/>
        <family val="2"/>
        <scheme val="minor"/>
      </rPr>
      <t xml:space="preserve"> Alte documente justificative (Se vor specifica dupa caz)</t>
    </r>
  </si>
  <si>
    <t xml:space="preserve"> ASOCIAȚIA GRUP DE ACȚIUNE LOCALĂ - SUDUL GORJULUI</t>
  </si>
  <si>
    <t xml:space="preserve"> înființarea și modernizarea (inclusiv dotarea) creșelor, precum și a infrastructurii de tip after-school, numai a celor din afara incintei școlilor din teritoriul GAL, inclusiv demolarea, în cazul în care expertiza tehnică o recomandă;</t>
  </si>
  <si>
    <t>dezvoltarea infrastructurii sanitare și sociale – investiții în reabilitarea/modernizarea/extinderea/dotarea centrelor comunitare de intervenție integrată, a infrastructurii de servicii sociale fără componența rezidențială (centre de zi, centre „respiro”, centre de consiliere psihosocială, centre de servicii de recuperare neuromotorie de tip ambulatoriu etc.);</t>
  </si>
  <si>
    <t>achiziția microbuzelor în cazul proiectelor sociale este eligibilă corelat cu activitățile propuse.</t>
  </si>
  <si>
    <t>Comună/Oraș</t>
  </si>
  <si>
    <r>
      <rPr>
        <b/>
        <sz val="7.5"/>
        <color rgb="FF008080"/>
        <rFont val="Calibri"/>
        <family val="2"/>
        <scheme val="minor"/>
      </rPr>
      <t>3.1</t>
    </r>
    <r>
      <rPr>
        <sz val="7.5"/>
        <color rgb="FF008080"/>
        <rFont val="Calibri"/>
        <family val="2"/>
        <scheme val="minor"/>
      </rPr>
      <t xml:space="preserve"> Pentru comune/orașe și ADI
Inventarul bunurilor ce aparţin domeniului public al comunei/comunelor/oraș,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</si>
  <si>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 xml:space="preserve">9.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</si>
  <si>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t>b.actiuni materiale si imateriale care conduc la construirea sau reconstruirea, modernizarea, reabilitarea, extinderea, dotarea centrelor sociale/infrastructuri sociale, pentru servicii sociale prevazute in HG 867/2015 pentru aprobarea Nomenclatorului serviciilor sociale, precum si a regulamentelor–cadru de organizare si functionare a serviciilor sociale, cu exceptia serviciilor sociale cu cazare pe timp nedeterminat (infrastucturii de tip rezidential);</t>
  </si>
  <si>
    <t>c.dezvoltarea infrastructurii sanitare și sociale – investiții în reabilitarea/modernizarea/extinderea/dotarea centrelor comunitare de intervenție integrată, a infrastructurii de servicii sociale fără componența rezidențială (centre de zi, centre „respiro”, centre de consiliere psihosocială, centre de servicii de recuperare neuromotorie de tip ambulatoriu etc.);</t>
  </si>
  <si>
    <t>d.achiziția microbuzelor în cazul proiectelor sociale este eligibilă corelat cu activitățile propuse;</t>
  </si>
  <si>
    <t>a. înființarea și modernizarea (inclusiv dotarea) creșelor, precum și a infrastructurii de tip after-school, numai a celor din afara incintei școlilor din teritoriul GAL, inclusiv demolarea, în cazul în care expertiza tehnică o recomandă;</t>
  </si>
  <si>
    <t>2. Numărul comunelor/orașelor sprijinite</t>
  </si>
  <si>
    <t>INDICATORI DE MONITORIZARE SPECIFICI TERITORIULUI GAL SUDUL GORJULUI</t>
  </si>
  <si>
    <t>Măsura 3.2/6B „Servicii sociale îmbunătățite în teritoriul Grupului de Acțiune Locală”</t>
  </si>
  <si>
    <t>1. Populația netă care beneficiază de servicii/infrastructuri îmbunătățite :</t>
  </si>
  <si>
    <t>2.Număr de proiecte ce au componente de protecție a mediului:</t>
  </si>
  <si>
    <t>3.4 Pentru ONG-uri/alte categorii de solicitanți eligibili
Documente doveditoare  privind dreptul de
de proprietate /dreptul de uz, uzufruct, superficie, servitute/contract de concesiune/administrare pe o perioadă de 10 ani, asupra bunurilor imobile
la care se vor efectua lucrări, conform cererii de finanţare;</t>
  </si>
  <si>
    <r>
      <rPr>
        <b/>
        <sz val="7.5"/>
        <color rgb="FF008080"/>
        <rFont val="Calibri"/>
        <family val="2"/>
        <scheme val="minor"/>
      </rPr>
      <t>5.</t>
    </r>
    <r>
      <rPr>
        <sz val="7.5"/>
        <color rgb="FF008080"/>
        <rFont val="Calibri"/>
        <family val="2"/>
        <scheme val="minor"/>
      </rPr>
      <t xml:space="preserve"> Hotărârea Consiliului  Local (Hotărârile Consiliilor locale  în cazul ADI)/Hotărârea Adunării Generale a ONG/ document echivalent specific fiecărei categorii de solicitant (de ex., Hotărârea Adunării Parohiale, în cazul Unităților de cult)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(structuri tip „after-school”, creşe);
• caracteristici tehnice (lungimi, arii, volume, capacităţi etc.);
•  nominalizarea şi delegarea reprezentantului legal al solicitantului pentru relaţia cu AFIR în derularea proiectului. 
• angajamentul de asigurare a cofinantarii, daca este cazul.
• angajamentul că proiectul nu va fi generator de venit in cazul
proiectelor care vizează infrastructura socială</t>
    </r>
  </si>
  <si>
    <t>Cererea de Finanțare - Măsura 3.2/6B EURI</t>
  </si>
  <si>
    <t>Măsura 3.2/6B EURI</t>
  </si>
  <si>
    <t>Situaţia achiziţiilor publice efectuate până la depunerea Cererii de finanţare cu respectarea condiţiilor de eligibilitate a cheltuielilor prevăzute în fişa Măsurii 3.2/6B  EURI</t>
  </si>
  <si>
    <t>SECTIUNE SPECIFICĂ MĂSURA 3.2/6B EURI</t>
  </si>
  <si>
    <t xml:space="preserve"> - Măsura 3.2/6B „Servicii sociale îmbunătățite în teritoriul Grupului de Acțiune Locală” EURI
</t>
  </si>
  <si>
    <t xml:space="preserve">  Apel de selecție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</si>
</sst>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theme="1"/>
      <name val="Arial"/>
      <family val="2"/>
    </font>
    <font>
      <sz val="6"/>
      <color theme="1"/>
      <name val="Calibri"/>
      <family val="2"/>
      <charset val="238"/>
      <scheme val="minor"/>
    </font>
    <font>
      <sz val="11"/>
      <color rgb="FF000000"/>
      <name val="Trebuchet MS"/>
      <family val="2"/>
    </font>
    <font>
      <sz val="11"/>
      <color rgb="FF000000"/>
      <name val="Calibri"/>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13">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3" fillId="3" borderId="4" xfId="0" applyFont="1" applyFill="1" applyBorder="1" applyAlignment="1">
      <alignment vertical="center"/>
    </xf>
    <xf numFmtId="0" fontId="23" fillId="3" borderId="3" xfId="0" applyFont="1" applyFill="1" applyBorder="1" applyAlignment="1">
      <alignment vertical="center"/>
    </xf>
    <xf numFmtId="0" fontId="11" fillId="3" borderId="0" xfId="0" applyFont="1" applyFill="1" applyAlignment="1">
      <alignment horizont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7" fillId="3" borderId="0" xfId="0" applyFont="1" applyFill="1" applyAlignment="1">
      <alignment vertical="center"/>
    </xf>
    <xf numFmtId="0" fontId="15" fillId="3" borderId="0" xfId="0" applyFont="1" applyFill="1" applyAlignment="1">
      <alignment vertical="top" wrapText="1"/>
    </xf>
    <xf numFmtId="0" fontId="15" fillId="3" borderId="5" xfId="0" applyFont="1" applyFill="1" applyBorder="1" applyAlignment="1">
      <alignment vertical="center" wrapText="1"/>
    </xf>
    <xf numFmtId="0" fontId="22" fillId="3" borderId="0" xfId="0" applyFont="1" applyFill="1" applyAlignment="1">
      <alignment horizontal="left" vertical="top" wrapText="1"/>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65" fillId="0" borderId="0" xfId="0" applyFont="1"/>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6" xfId="0" applyFill="1" applyBorder="1" applyAlignment="1">
      <alignment horizontal="center"/>
    </xf>
    <xf numFmtId="0" fontId="52" fillId="5" borderId="6"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left" vertical="center"/>
    </xf>
    <xf numFmtId="0" fontId="15" fillId="3" borderId="5" xfId="0" applyFont="1" applyFill="1" applyBorder="1" applyAlignment="1">
      <alignment horizontal="center" vertical="top"/>
    </xf>
    <xf numFmtId="0" fontId="15" fillId="3" borderId="0" xfId="0" applyFont="1" applyFill="1" applyAlignment="1">
      <alignment horizontal="center" vertical="top"/>
    </xf>
    <xf numFmtId="0" fontId="17" fillId="3" borderId="5" xfId="0" applyFont="1" applyFill="1" applyBorder="1" applyAlignment="1">
      <alignment horizontal="center" vertical="top"/>
    </xf>
    <xf numFmtId="0" fontId="17" fillId="3" borderId="0" xfId="0" applyFont="1" applyFill="1" applyAlignment="1">
      <alignment horizontal="center" vertical="top"/>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5"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10" fillId="0" borderId="8" xfId="0" applyFont="1" applyBorder="1" applyAlignment="1">
      <alignment horizontal="center"/>
    </xf>
    <xf numFmtId="0" fontId="10" fillId="0" borderId="0" xfId="0" applyFont="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3" fillId="0" borderId="5" xfId="0" applyFont="1" applyBorder="1" applyAlignment="1">
      <alignment horizontal="left"/>
    </xf>
    <xf numFmtId="0" fontId="3" fillId="0" borderId="0" xfId="0" applyFont="1" applyAlignment="1">
      <alignment horizontal="left"/>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vertical="center" wrapText="1"/>
    </xf>
    <xf numFmtId="0" fontId="62" fillId="3" borderId="0" xfId="0" applyFont="1" applyFill="1" applyAlignment="1">
      <alignment horizontal="left" vertical="center"/>
    </xf>
    <xf numFmtId="0" fontId="62" fillId="3" borderId="7" xfId="0" applyFont="1" applyFill="1" applyBorder="1" applyAlignment="1">
      <alignment horizontal="left" vertical="center"/>
    </xf>
    <xf numFmtId="0" fontId="3" fillId="0" borderId="12" xfId="0" applyFont="1" applyBorder="1" applyAlignment="1">
      <alignment horizontal="left"/>
    </xf>
    <xf numFmtId="0" fontId="3" fillId="0" borderId="9" xfId="0" applyFont="1" applyBorder="1" applyAlignment="1">
      <alignment horizontal="left"/>
    </xf>
    <xf numFmtId="0" fontId="22" fillId="3" borderId="0" xfId="0" applyFont="1" applyFill="1" applyAlignment="1">
      <alignment horizontal="left" vertical="top" wrapText="1"/>
    </xf>
    <xf numFmtId="0" fontId="22" fillId="3" borderId="0" xfId="0" applyFont="1" applyFill="1" applyAlignment="1">
      <alignment horizontal="left" vertical="center" wrapText="1"/>
    </xf>
    <xf numFmtId="0" fontId="15" fillId="3" borderId="0" xfId="0" applyFont="1" applyFill="1" applyAlignment="1">
      <alignment horizontal="center" vertical="center"/>
    </xf>
    <xf numFmtId="0" fontId="52" fillId="5" borderId="4" xfId="0" applyFont="1" applyFill="1" applyBorder="1" applyAlignment="1" applyProtection="1">
      <alignment horizontal="center" vertical="center"/>
      <protection locked="0"/>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8" fillId="3" borderId="9" xfId="0" applyFont="1" applyFill="1" applyBorder="1" applyAlignment="1">
      <alignment horizontal="left" vertical="top"/>
    </xf>
    <xf numFmtId="0" fontId="18" fillId="3" borderId="0" xfId="0" applyFont="1" applyFill="1" applyAlignment="1">
      <alignment horizontal="left" vertical="center"/>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22" fillId="3" borderId="0" xfId="0" applyFont="1" applyFill="1" applyAlignment="1">
      <alignment horizontal="left"/>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22" fillId="5" borderId="1" xfId="0" applyFont="1" applyFill="1" applyBorder="1" applyAlignment="1" applyProtection="1">
      <alignment horizontal="right" vertical="center"/>
      <protection locked="0"/>
    </xf>
    <xf numFmtId="0" fontId="27" fillId="3" borderId="1"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49" fillId="5" borderId="1" xfId="0" applyFont="1" applyFill="1" applyBorder="1" applyAlignment="1" applyProtection="1">
      <alignment horizontal="right" vertical="center"/>
      <protection locked="0"/>
    </xf>
    <xf numFmtId="0" fontId="23" fillId="3" borderId="1" xfId="0" applyFont="1" applyFill="1" applyBorder="1" applyAlignment="1">
      <alignment horizontal="left" vertical="center"/>
    </xf>
    <xf numFmtId="0" fontId="64" fillId="3" borderId="3" xfId="0" applyFont="1" applyFill="1" applyBorder="1" applyAlignment="1">
      <alignment horizontal="left" vertical="center" wrapText="1"/>
    </xf>
    <xf numFmtId="0" fontId="64" fillId="3" borderId="4" xfId="0" applyFont="1" applyFill="1" applyBorder="1" applyAlignment="1">
      <alignment horizontal="left" vertical="center" wrapText="1"/>
    </xf>
    <xf numFmtId="0" fontId="64"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3" xfId="0" applyFont="1" applyFill="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7" xfId="0" applyFont="1" applyBorder="1" applyAlignment="1">
      <alignment horizontal="left" vertic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4" fillId="0" borderId="0" xfId="0" applyFont="1" applyAlignment="1">
      <alignment horizontal="left" vertical="center" wrapText="1"/>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15" fillId="3" borderId="8"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7" fillId="3" borderId="1" xfId="0" applyFont="1" applyFill="1" applyBorder="1" applyAlignment="1">
      <alignment horizontal="righ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3" borderId="1" xfId="0" applyFont="1" applyFill="1" applyBorder="1" applyAlignment="1">
      <alignment horizontal="right" vertical="center"/>
    </xf>
    <xf numFmtId="0" fontId="30" fillId="0" borderId="9" xfId="0" applyFont="1" applyBorder="1" applyAlignment="1">
      <alignment horizontal="center"/>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22" fillId="0" borderId="1" xfId="0" applyFont="1" applyBorder="1" applyAlignment="1">
      <alignment horizont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2" fillId="5" borderId="1" xfId="0" applyFont="1" applyFill="1" applyBorder="1" applyAlignment="1" applyProtection="1">
      <alignment horizontal="center"/>
      <protection locked="0"/>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23" fillId="3" borderId="11" xfId="0" applyFont="1" applyFill="1" applyBorder="1" applyAlignment="1">
      <alignment horizontal="center"/>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3" fillId="3" borderId="8"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14"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2" fillId="3" borderId="1" xfId="0" applyFont="1" applyFill="1" applyBorder="1" applyAlignment="1">
      <alignment horizontal="center"/>
    </xf>
    <xf numFmtId="3" fontId="27" fillId="0" borderId="1" xfId="0" applyNumberFormat="1" applyFont="1" applyBorder="1" applyAlignment="1">
      <alignment horizontal="right" vertical="center"/>
    </xf>
    <xf numFmtId="0" fontId="11" fillId="0" borderId="0" xfId="0" applyFont="1" applyAlignment="1">
      <alignment horizontal="center"/>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33" fillId="2" borderId="0" xfId="0" applyFont="1" applyFill="1" applyAlignment="1">
      <alignment horizontal="left"/>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14" fontId="22" fillId="3" borderId="3" xfId="0" applyNumberFormat="1" applyFont="1" applyFill="1" applyBorder="1" applyAlignment="1">
      <alignment horizontal="left" vertical="top" wrapText="1"/>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2" fillId="0" borderId="0" xfId="0" applyFont="1" applyAlignment="1">
      <alignment horizontal="center"/>
    </xf>
    <xf numFmtId="0" fontId="9" fillId="2" borderId="0" xfId="0" applyFont="1" applyFill="1" applyAlignment="1">
      <alignment horizontal="right" vertical="center" wrapText="1"/>
    </xf>
    <xf numFmtId="0" fontId="35" fillId="2" borderId="4" xfId="0" applyFont="1" applyFill="1" applyBorder="1" applyAlignment="1">
      <alignment horizontal="center"/>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4" fillId="5" borderId="1" xfId="0" applyFont="1" applyFill="1" applyBorder="1" applyAlignment="1" applyProtection="1">
      <alignment horizontal="right" vertical="center" wrapText="1"/>
      <protection locked="0"/>
    </xf>
    <xf numFmtId="0" fontId="22"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0" xfId="0" applyFont="1" applyAlignment="1">
      <alignment horizontal="lef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27" fillId="3" borderId="1" xfId="0" applyFont="1" applyFill="1" applyBorder="1" applyAlignment="1">
      <alignment horizontal="righ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8" fillId="3" borderId="0" xfId="0" applyFont="1" applyFill="1" applyAlignment="1">
      <alignment horizontal="center" vertical="center"/>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63" fillId="0" borderId="0" xfId="0" applyFont="1" applyAlignment="1">
      <alignment horizontal="center" vertical="center"/>
    </xf>
    <xf numFmtId="0" fontId="63" fillId="0" borderId="0" xfId="0" applyFont="1" applyAlignment="1">
      <alignment horizontal="center" vertical="top"/>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11" fillId="0" borderId="9"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33" fillId="2" borderId="4" xfId="0" applyFont="1" applyFill="1" applyBorder="1" applyAlignment="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GBox"/>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Radio" checked="Checked"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161018</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394</xdr:row>
      <xdr:rowOff>0</xdr:rowOff>
    </xdr:from>
    <xdr:to>
      <xdr:col>6</xdr:col>
      <xdr:colOff>95250</xdr:colOff>
      <xdr:row>398</xdr:row>
      <xdr:rowOff>140834</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445</xdr:row>
      <xdr:rowOff>0</xdr:rowOff>
    </xdr:from>
    <xdr:to>
      <xdr:col>6</xdr:col>
      <xdr:colOff>66675</xdr:colOff>
      <xdr:row>449</xdr:row>
      <xdr:rowOff>127000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492</xdr:row>
      <xdr:rowOff>0</xdr:rowOff>
    </xdr:from>
    <xdr:to>
      <xdr:col>6</xdr:col>
      <xdr:colOff>66675</xdr:colOff>
      <xdr:row>496</xdr:row>
      <xdr:rowOff>136070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85725</xdr:colOff>
          <xdr:row>30</xdr:row>
          <xdr:rowOff>28575</xdr:rowOff>
        </xdr:from>
        <xdr:to>
          <xdr:col>17</xdr:col>
          <xdr:colOff>114300</xdr:colOff>
          <xdr:row>31</xdr:row>
          <xdr:rowOff>219075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9525</xdr:rowOff>
        </xdr:from>
        <xdr:to>
          <xdr:col>17</xdr:col>
          <xdr:colOff>104775</xdr:colOff>
          <xdr:row>34</xdr:row>
          <xdr:rowOff>228600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35</xdr:row>
          <xdr:rowOff>95250</xdr:rowOff>
        </xdr:from>
        <xdr:to>
          <xdr:col>17</xdr:col>
          <xdr:colOff>104775</xdr:colOff>
          <xdr:row>36</xdr:row>
          <xdr:rowOff>200025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30</xdr:row>
          <xdr:rowOff>19050</xdr:rowOff>
        </xdr:from>
        <xdr:to>
          <xdr:col>59</xdr:col>
          <xdr:colOff>104775</xdr:colOff>
          <xdr:row>40</xdr:row>
          <xdr:rowOff>57150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106</xdr:row>
          <xdr:rowOff>57150</xdr:rowOff>
        </xdr:from>
        <xdr:to>
          <xdr:col>20</xdr:col>
          <xdr:colOff>85725</xdr:colOff>
          <xdr:row>109</xdr:row>
          <xdr:rowOff>19050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107</xdr:row>
          <xdr:rowOff>19050</xdr:rowOff>
        </xdr:from>
        <xdr:to>
          <xdr:col>6</xdr:col>
          <xdr:colOff>95250</xdr:colOff>
          <xdr:row>108</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108</xdr:row>
          <xdr:rowOff>9525</xdr:rowOff>
        </xdr:from>
        <xdr:to>
          <xdr:col>6</xdr:col>
          <xdr:colOff>95250</xdr:colOff>
          <xdr:row>109</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106</xdr:row>
          <xdr:rowOff>0</xdr:rowOff>
        </xdr:from>
        <xdr:to>
          <xdr:col>50</xdr:col>
          <xdr:colOff>57150</xdr:colOff>
          <xdr:row>109</xdr:row>
          <xdr:rowOff>47625</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107</xdr:row>
          <xdr:rowOff>9525</xdr:rowOff>
        </xdr:from>
        <xdr:to>
          <xdr:col>34</xdr:col>
          <xdr:colOff>28575</xdr:colOff>
          <xdr:row>108</xdr:row>
          <xdr:rowOff>9525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108</xdr:row>
          <xdr:rowOff>0</xdr:rowOff>
        </xdr:from>
        <xdr:to>
          <xdr:col>34</xdr:col>
          <xdr:colOff>28575</xdr:colOff>
          <xdr:row>109</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110</xdr:row>
          <xdr:rowOff>0</xdr:rowOff>
        </xdr:from>
        <xdr:to>
          <xdr:col>59</xdr:col>
          <xdr:colOff>57150</xdr:colOff>
          <xdr:row>112</xdr:row>
          <xdr:rowOff>47625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110</xdr:row>
          <xdr:rowOff>0</xdr:rowOff>
        </xdr:from>
        <xdr:to>
          <xdr:col>41</xdr:col>
          <xdr:colOff>85725</xdr:colOff>
          <xdr:row>110</xdr:row>
          <xdr:rowOff>219075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111</xdr:row>
          <xdr:rowOff>0</xdr:rowOff>
        </xdr:from>
        <xdr:to>
          <xdr:col>41</xdr:col>
          <xdr:colOff>85725</xdr:colOff>
          <xdr:row>111</xdr:row>
          <xdr:rowOff>219075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187</xdr:row>
          <xdr:rowOff>9525</xdr:rowOff>
        </xdr:from>
        <xdr:to>
          <xdr:col>17</xdr:col>
          <xdr:colOff>19050</xdr:colOff>
          <xdr:row>191</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189</xdr:row>
          <xdr:rowOff>171450</xdr:rowOff>
        </xdr:from>
        <xdr:to>
          <xdr:col>7</xdr:col>
          <xdr:colOff>57150</xdr:colOff>
          <xdr:row>191</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189</xdr:row>
          <xdr:rowOff>171450</xdr:rowOff>
        </xdr:from>
        <xdr:to>
          <xdr:col>10</xdr:col>
          <xdr:colOff>38100</xdr:colOff>
          <xdr:row>191</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189</xdr:row>
          <xdr:rowOff>171450</xdr:rowOff>
        </xdr:from>
        <xdr:to>
          <xdr:col>14</xdr:col>
          <xdr:colOff>28575</xdr:colOff>
          <xdr:row>191</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237</xdr:row>
          <xdr:rowOff>19050</xdr:rowOff>
        </xdr:from>
        <xdr:to>
          <xdr:col>21</xdr:col>
          <xdr:colOff>104775</xdr:colOff>
          <xdr:row>239</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237</xdr:row>
          <xdr:rowOff>152400</xdr:rowOff>
        </xdr:from>
        <xdr:to>
          <xdr:col>11</xdr:col>
          <xdr:colOff>0</xdr:colOff>
          <xdr:row>239</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237</xdr:row>
          <xdr:rowOff>152400</xdr:rowOff>
        </xdr:from>
        <xdr:to>
          <xdr:col>19</xdr:col>
          <xdr:colOff>0</xdr:colOff>
          <xdr:row>239</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243</xdr:row>
          <xdr:rowOff>266700</xdr:rowOff>
        </xdr:from>
        <xdr:to>
          <xdr:col>59</xdr:col>
          <xdr:colOff>95250</xdr:colOff>
          <xdr:row>243</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245</xdr:row>
          <xdr:rowOff>266700</xdr:rowOff>
        </xdr:from>
        <xdr:to>
          <xdr:col>59</xdr:col>
          <xdr:colOff>95250</xdr:colOff>
          <xdr:row>245</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246</xdr:row>
          <xdr:rowOff>266700</xdr:rowOff>
        </xdr:from>
        <xdr:to>
          <xdr:col>59</xdr:col>
          <xdr:colOff>85725</xdr:colOff>
          <xdr:row>246</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248</xdr:row>
          <xdr:rowOff>238125</xdr:rowOff>
        </xdr:from>
        <xdr:to>
          <xdr:col>59</xdr:col>
          <xdr:colOff>85725</xdr:colOff>
          <xdr:row>248</xdr:row>
          <xdr:rowOff>485775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xdr:colOff>
          <xdr:row>251</xdr:row>
          <xdr:rowOff>247650</xdr:rowOff>
        </xdr:from>
        <xdr:to>
          <xdr:col>60</xdr:col>
          <xdr:colOff>0</xdr:colOff>
          <xdr:row>251</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550</xdr:row>
          <xdr:rowOff>276225</xdr:rowOff>
        </xdr:from>
        <xdr:to>
          <xdr:col>40</xdr:col>
          <xdr:colOff>19050</xdr:colOff>
          <xdr:row>550</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551</xdr:row>
          <xdr:rowOff>371475</xdr:rowOff>
        </xdr:from>
        <xdr:to>
          <xdr:col>40</xdr:col>
          <xdr:colOff>19050</xdr:colOff>
          <xdr:row>551</xdr:row>
          <xdr:rowOff>590550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553</xdr:row>
          <xdr:rowOff>228600</xdr:rowOff>
        </xdr:from>
        <xdr:to>
          <xdr:col>40</xdr:col>
          <xdr:colOff>19050</xdr:colOff>
          <xdr:row>553</xdr:row>
          <xdr:rowOff>447675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560</xdr:row>
          <xdr:rowOff>1143000</xdr:rowOff>
        </xdr:from>
        <xdr:to>
          <xdr:col>34</xdr:col>
          <xdr:colOff>85725</xdr:colOff>
          <xdr:row>560</xdr:row>
          <xdr:rowOff>1362075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560</xdr:row>
          <xdr:rowOff>2362200</xdr:rowOff>
        </xdr:from>
        <xdr:to>
          <xdr:col>34</xdr:col>
          <xdr:colOff>19050</xdr:colOff>
          <xdr:row>562</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562</xdr:row>
          <xdr:rowOff>123825</xdr:rowOff>
        </xdr:from>
        <xdr:to>
          <xdr:col>40</xdr:col>
          <xdr:colOff>66675</xdr:colOff>
          <xdr:row>562</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563</xdr:row>
          <xdr:rowOff>9525</xdr:rowOff>
        </xdr:from>
        <xdr:to>
          <xdr:col>40</xdr:col>
          <xdr:colOff>66675</xdr:colOff>
          <xdr:row>563</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566</xdr:row>
          <xdr:rowOff>104775</xdr:rowOff>
        </xdr:from>
        <xdr:to>
          <xdr:col>54</xdr:col>
          <xdr:colOff>28575</xdr:colOff>
          <xdr:row>567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567</xdr:row>
          <xdr:rowOff>47625</xdr:rowOff>
        </xdr:from>
        <xdr:to>
          <xdr:col>54</xdr:col>
          <xdr:colOff>28575</xdr:colOff>
          <xdr:row>567</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568</xdr:row>
          <xdr:rowOff>228600</xdr:rowOff>
        </xdr:from>
        <xdr:to>
          <xdr:col>59</xdr:col>
          <xdr:colOff>76200</xdr:colOff>
          <xdr:row>568</xdr:row>
          <xdr:rowOff>447675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572</xdr:row>
          <xdr:rowOff>238125</xdr:rowOff>
        </xdr:from>
        <xdr:to>
          <xdr:col>40</xdr:col>
          <xdr:colOff>85725</xdr:colOff>
          <xdr:row>572</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573</xdr:row>
          <xdr:rowOff>209550</xdr:rowOff>
        </xdr:from>
        <xdr:to>
          <xdr:col>40</xdr:col>
          <xdr:colOff>57150</xdr:colOff>
          <xdr:row>573</xdr:row>
          <xdr:rowOff>428625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574</xdr:row>
          <xdr:rowOff>152400</xdr:rowOff>
        </xdr:from>
        <xdr:to>
          <xdr:col>54</xdr:col>
          <xdr:colOff>28575</xdr:colOff>
          <xdr:row>574</xdr:row>
          <xdr:rowOff>371475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582</xdr:row>
          <xdr:rowOff>0</xdr:rowOff>
        </xdr:from>
        <xdr:to>
          <xdr:col>40</xdr:col>
          <xdr:colOff>66675</xdr:colOff>
          <xdr:row>583</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583</xdr:row>
          <xdr:rowOff>0</xdr:rowOff>
        </xdr:from>
        <xdr:to>
          <xdr:col>40</xdr:col>
          <xdr:colOff>66675</xdr:colOff>
          <xdr:row>584</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584</xdr:row>
          <xdr:rowOff>0</xdr:rowOff>
        </xdr:from>
        <xdr:to>
          <xdr:col>40</xdr:col>
          <xdr:colOff>66675</xdr:colOff>
          <xdr:row>585</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587</xdr:row>
          <xdr:rowOff>0</xdr:rowOff>
        </xdr:from>
        <xdr:to>
          <xdr:col>40</xdr:col>
          <xdr:colOff>66675</xdr:colOff>
          <xdr:row>588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569</xdr:row>
          <xdr:rowOff>57150</xdr:rowOff>
        </xdr:from>
        <xdr:to>
          <xdr:col>40</xdr:col>
          <xdr:colOff>85725</xdr:colOff>
          <xdr:row>569</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570</xdr:row>
          <xdr:rowOff>47625</xdr:rowOff>
        </xdr:from>
        <xdr:to>
          <xdr:col>40</xdr:col>
          <xdr:colOff>76200</xdr:colOff>
          <xdr:row>570</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607</xdr:row>
          <xdr:rowOff>161925</xdr:rowOff>
        </xdr:from>
        <xdr:to>
          <xdr:col>5</xdr:col>
          <xdr:colOff>76200</xdr:colOff>
          <xdr:row>607</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608</xdr:row>
          <xdr:rowOff>76200</xdr:rowOff>
        </xdr:from>
        <xdr:to>
          <xdr:col>5</xdr:col>
          <xdr:colOff>76200</xdr:colOff>
          <xdr:row>608</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611</xdr:row>
          <xdr:rowOff>57150</xdr:rowOff>
        </xdr:from>
        <xdr:to>
          <xdr:col>5</xdr:col>
          <xdr:colOff>76200</xdr:colOff>
          <xdr:row>611</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612</xdr:row>
          <xdr:rowOff>28575</xdr:rowOff>
        </xdr:from>
        <xdr:to>
          <xdr:col>5</xdr:col>
          <xdr:colOff>66675</xdr:colOff>
          <xdr:row>613</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634</xdr:row>
          <xdr:rowOff>247650</xdr:rowOff>
        </xdr:from>
        <xdr:to>
          <xdr:col>56</xdr:col>
          <xdr:colOff>95250</xdr:colOff>
          <xdr:row>638</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674179" y="138473089"/>
              <a:ext cx="299357" cy="58102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634</xdr:row>
          <xdr:rowOff>0</xdr:rowOff>
        </xdr:from>
        <xdr:to>
          <xdr:col>60</xdr:col>
          <xdr:colOff>38100</xdr:colOff>
          <xdr:row>635</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66675</xdr:colOff>
          <xdr:row>634</xdr:row>
          <xdr:rowOff>19050</xdr:rowOff>
        </xdr:from>
        <xdr:to>
          <xdr:col>53</xdr:col>
          <xdr:colOff>57150</xdr:colOff>
          <xdr:row>635</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28575</xdr:colOff>
          <xdr:row>634</xdr:row>
          <xdr:rowOff>19050</xdr:rowOff>
        </xdr:from>
        <xdr:to>
          <xdr:col>58</xdr:col>
          <xdr:colOff>19050</xdr:colOff>
          <xdr:row>635</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628</xdr:row>
          <xdr:rowOff>0</xdr:rowOff>
        </xdr:from>
        <xdr:to>
          <xdr:col>61</xdr:col>
          <xdr:colOff>0</xdr:colOff>
          <xdr:row>632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628</xdr:row>
          <xdr:rowOff>57150</xdr:rowOff>
        </xdr:from>
        <xdr:to>
          <xdr:col>57</xdr:col>
          <xdr:colOff>0</xdr:colOff>
          <xdr:row>628</xdr:row>
          <xdr:rowOff>276225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629</xdr:row>
          <xdr:rowOff>47625</xdr:rowOff>
        </xdr:from>
        <xdr:to>
          <xdr:col>57</xdr:col>
          <xdr:colOff>0</xdr:colOff>
          <xdr:row>629</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630</xdr:row>
          <xdr:rowOff>47625</xdr:rowOff>
        </xdr:from>
        <xdr:to>
          <xdr:col>57</xdr:col>
          <xdr:colOff>0</xdr:colOff>
          <xdr:row>630</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631</xdr:row>
          <xdr:rowOff>38100</xdr:rowOff>
        </xdr:from>
        <xdr:to>
          <xdr:col>57</xdr:col>
          <xdr:colOff>0</xdr:colOff>
          <xdr:row>631</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394</xdr:row>
          <xdr:rowOff>0</xdr:rowOff>
        </xdr:from>
        <xdr:to>
          <xdr:col>59</xdr:col>
          <xdr:colOff>85725</xdr:colOff>
          <xdr:row>395</xdr:row>
          <xdr:rowOff>47625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445</xdr:row>
          <xdr:rowOff>0</xdr:rowOff>
        </xdr:from>
        <xdr:to>
          <xdr:col>60</xdr:col>
          <xdr:colOff>0</xdr:colOff>
          <xdr:row>446</xdr:row>
          <xdr:rowOff>76200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95250</xdr:colOff>
          <xdr:row>40</xdr:row>
          <xdr:rowOff>57150</xdr:rowOff>
        </xdr:from>
        <xdr:to>
          <xdr:col>57</xdr:col>
          <xdr:colOff>85725</xdr:colOff>
          <xdr:row>42</xdr:row>
          <xdr:rowOff>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40</xdr:row>
          <xdr:rowOff>57150</xdr:rowOff>
        </xdr:from>
        <xdr:to>
          <xdr:col>48</xdr:col>
          <xdr:colOff>38100</xdr:colOff>
          <xdr:row>41</xdr:row>
          <xdr:rowOff>9525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57150</xdr:colOff>
          <xdr:row>40</xdr:row>
          <xdr:rowOff>228600</xdr:rowOff>
        </xdr:from>
        <xdr:to>
          <xdr:col>48</xdr:col>
          <xdr:colOff>47625</xdr:colOff>
          <xdr:row>41</xdr:row>
          <xdr:rowOff>180975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576</xdr:row>
          <xdr:rowOff>66675</xdr:rowOff>
        </xdr:from>
        <xdr:to>
          <xdr:col>54</xdr:col>
          <xdr:colOff>47625</xdr:colOff>
          <xdr:row>576</xdr:row>
          <xdr:rowOff>285750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653</xdr:row>
          <xdr:rowOff>0</xdr:rowOff>
        </xdr:from>
        <xdr:to>
          <xdr:col>51</xdr:col>
          <xdr:colOff>0</xdr:colOff>
          <xdr:row>658</xdr:row>
          <xdr:rowOff>238125</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659</xdr:row>
          <xdr:rowOff>0</xdr:rowOff>
        </xdr:from>
        <xdr:to>
          <xdr:col>61</xdr:col>
          <xdr:colOff>0</xdr:colOff>
          <xdr:row>663</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663</xdr:row>
          <xdr:rowOff>0</xdr:rowOff>
        </xdr:from>
        <xdr:to>
          <xdr:col>61</xdr:col>
          <xdr:colOff>0</xdr:colOff>
          <xdr:row>670</xdr:row>
          <xdr:rowOff>19050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669</xdr:row>
          <xdr:rowOff>0</xdr:rowOff>
        </xdr:from>
        <xdr:to>
          <xdr:col>61</xdr:col>
          <xdr:colOff>0</xdr:colOff>
          <xdr:row>674</xdr:row>
          <xdr:rowOff>180975</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652</xdr:row>
          <xdr:rowOff>180975</xdr:rowOff>
        </xdr:from>
        <xdr:to>
          <xdr:col>47</xdr:col>
          <xdr:colOff>85725</xdr:colOff>
          <xdr:row>654</xdr:row>
          <xdr:rowOff>19050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653</xdr:row>
          <xdr:rowOff>180975</xdr:rowOff>
        </xdr:from>
        <xdr:to>
          <xdr:col>47</xdr:col>
          <xdr:colOff>85725</xdr:colOff>
          <xdr:row>655</xdr:row>
          <xdr:rowOff>19050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654</xdr:row>
          <xdr:rowOff>180975</xdr:rowOff>
        </xdr:from>
        <xdr:to>
          <xdr:col>47</xdr:col>
          <xdr:colOff>85725</xdr:colOff>
          <xdr:row>656</xdr:row>
          <xdr:rowOff>19050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655</xdr:row>
          <xdr:rowOff>180975</xdr:rowOff>
        </xdr:from>
        <xdr:to>
          <xdr:col>47</xdr:col>
          <xdr:colOff>85725</xdr:colOff>
          <xdr:row>657</xdr:row>
          <xdr:rowOff>19050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659</xdr:row>
          <xdr:rowOff>180975</xdr:rowOff>
        </xdr:from>
        <xdr:to>
          <xdr:col>25</xdr:col>
          <xdr:colOff>28575</xdr:colOff>
          <xdr:row>661</xdr:row>
          <xdr:rowOff>19050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660</xdr:row>
          <xdr:rowOff>180975</xdr:rowOff>
        </xdr:from>
        <xdr:to>
          <xdr:col>25</xdr:col>
          <xdr:colOff>28575</xdr:colOff>
          <xdr:row>662</xdr:row>
          <xdr:rowOff>19050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659</xdr:row>
          <xdr:rowOff>171450</xdr:rowOff>
        </xdr:from>
        <xdr:to>
          <xdr:col>56</xdr:col>
          <xdr:colOff>95250</xdr:colOff>
          <xdr:row>661</xdr:row>
          <xdr:rowOff>9525</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660</xdr:row>
          <xdr:rowOff>171450</xdr:rowOff>
        </xdr:from>
        <xdr:to>
          <xdr:col>56</xdr:col>
          <xdr:colOff>95250</xdr:colOff>
          <xdr:row>662</xdr:row>
          <xdr:rowOff>9525</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665</xdr:row>
          <xdr:rowOff>171450</xdr:rowOff>
        </xdr:from>
        <xdr:to>
          <xdr:col>47</xdr:col>
          <xdr:colOff>95250</xdr:colOff>
          <xdr:row>667</xdr:row>
          <xdr:rowOff>9525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666</xdr:row>
          <xdr:rowOff>171450</xdr:rowOff>
        </xdr:from>
        <xdr:to>
          <xdr:col>47</xdr:col>
          <xdr:colOff>95250</xdr:colOff>
          <xdr:row>668</xdr:row>
          <xdr:rowOff>9525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670</xdr:row>
          <xdr:rowOff>142875</xdr:rowOff>
        </xdr:from>
        <xdr:to>
          <xdr:col>47</xdr:col>
          <xdr:colOff>95250</xdr:colOff>
          <xdr:row>670</xdr:row>
          <xdr:rowOff>361950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671</xdr:row>
          <xdr:rowOff>142875</xdr:rowOff>
        </xdr:from>
        <xdr:to>
          <xdr:col>47</xdr:col>
          <xdr:colOff>95250</xdr:colOff>
          <xdr:row>671</xdr:row>
          <xdr:rowOff>361950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672</xdr:row>
          <xdr:rowOff>142875</xdr:rowOff>
        </xdr:from>
        <xdr:to>
          <xdr:col>47</xdr:col>
          <xdr:colOff>95250</xdr:colOff>
          <xdr:row>672</xdr:row>
          <xdr:rowOff>361950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123825</xdr:colOff>
          <xdr:row>28</xdr:row>
          <xdr:rowOff>19050</xdr:rowOff>
        </xdr:from>
        <xdr:to>
          <xdr:col>10</xdr:col>
          <xdr:colOff>104775</xdr:colOff>
          <xdr:row>29</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552</xdr:row>
          <xdr:rowOff>47625</xdr:rowOff>
        </xdr:from>
        <xdr:to>
          <xdr:col>40</xdr:col>
          <xdr:colOff>0</xdr:colOff>
          <xdr:row>552</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555</xdr:row>
          <xdr:rowOff>57150</xdr:rowOff>
        </xdr:from>
        <xdr:to>
          <xdr:col>58</xdr:col>
          <xdr:colOff>57150</xdr:colOff>
          <xdr:row>556</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47625</xdr:colOff>
          <xdr:row>556</xdr:row>
          <xdr:rowOff>200025</xdr:rowOff>
        </xdr:from>
        <xdr:to>
          <xdr:col>59</xdr:col>
          <xdr:colOff>38100</xdr:colOff>
          <xdr:row>556</xdr:row>
          <xdr:rowOff>371475</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557</xdr:row>
          <xdr:rowOff>104775</xdr:rowOff>
        </xdr:from>
        <xdr:to>
          <xdr:col>58</xdr:col>
          <xdr:colOff>85725</xdr:colOff>
          <xdr:row>557</xdr:row>
          <xdr:rowOff>314325</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559</xdr:row>
          <xdr:rowOff>9525</xdr:rowOff>
        </xdr:from>
        <xdr:to>
          <xdr:col>58</xdr:col>
          <xdr:colOff>57150</xdr:colOff>
          <xdr:row>559</xdr:row>
          <xdr:rowOff>247650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558</xdr:row>
          <xdr:rowOff>85725</xdr:rowOff>
        </xdr:from>
        <xdr:to>
          <xdr:col>58</xdr:col>
          <xdr:colOff>57150</xdr:colOff>
          <xdr:row>559</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443</xdr:row>
          <xdr:rowOff>66675</xdr:rowOff>
        </xdr:from>
        <xdr:to>
          <xdr:col>59</xdr:col>
          <xdr:colOff>85725</xdr:colOff>
          <xdr:row>444</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395</xdr:row>
      <xdr:rowOff>61236</xdr:rowOff>
    </xdr:from>
    <xdr:to>
      <xdr:col>6</xdr:col>
      <xdr:colOff>100695</xdr:colOff>
      <xdr:row>400</xdr:row>
      <xdr:rowOff>190</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446</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475</xdr:row>
          <xdr:rowOff>76200</xdr:rowOff>
        </xdr:from>
        <xdr:to>
          <xdr:col>60</xdr:col>
          <xdr:colOff>0</xdr:colOff>
          <xdr:row>476</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532</xdr:row>
          <xdr:rowOff>57150</xdr:rowOff>
        </xdr:from>
        <xdr:to>
          <xdr:col>59</xdr:col>
          <xdr:colOff>19050</xdr:colOff>
          <xdr:row>534</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492</xdr:row>
      <xdr:rowOff>102056</xdr:rowOff>
    </xdr:from>
    <xdr:to>
      <xdr:col>6</xdr:col>
      <xdr:colOff>100695</xdr:colOff>
      <xdr:row>497</xdr:row>
      <xdr:rowOff>6</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37</xdr:col>
          <xdr:colOff>57150</xdr:colOff>
          <xdr:row>548</xdr:row>
          <xdr:rowOff>28575</xdr:rowOff>
        </xdr:from>
        <xdr:to>
          <xdr:col>40</xdr:col>
          <xdr:colOff>57150</xdr:colOff>
          <xdr:row>548</xdr:row>
          <xdr:rowOff>247650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548</xdr:row>
          <xdr:rowOff>514350</xdr:rowOff>
        </xdr:from>
        <xdr:to>
          <xdr:col>40</xdr:col>
          <xdr:colOff>28575</xdr:colOff>
          <xdr:row>549</xdr:row>
          <xdr:rowOff>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549</xdr:row>
          <xdr:rowOff>123825</xdr:rowOff>
        </xdr:from>
        <xdr:to>
          <xdr:col>40</xdr:col>
          <xdr:colOff>38100</xdr:colOff>
          <xdr:row>549</xdr:row>
          <xdr:rowOff>342900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9525</xdr:rowOff>
        </xdr:from>
        <xdr:to>
          <xdr:col>17</xdr:col>
          <xdr:colOff>104775</xdr:colOff>
          <xdr:row>33</xdr:row>
          <xdr:rowOff>228600</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575</xdr:row>
          <xdr:rowOff>76200</xdr:rowOff>
        </xdr:from>
        <xdr:to>
          <xdr:col>33</xdr:col>
          <xdr:colOff>47625</xdr:colOff>
          <xdr:row>575</xdr:row>
          <xdr:rowOff>295275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578</xdr:row>
          <xdr:rowOff>0</xdr:rowOff>
        </xdr:from>
        <xdr:to>
          <xdr:col>40</xdr:col>
          <xdr:colOff>66675</xdr:colOff>
          <xdr:row>579</xdr:row>
          <xdr:rowOff>19050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579</xdr:row>
          <xdr:rowOff>0</xdr:rowOff>
        </xdr:from>
        <xdr:to>
          <xdr:col>40</xdr:col>
          <xdr:colOff>66675</xdr:colOff>
          <xdr:row>580</xdr:row>
          <xdr:rowOff>19050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580</xdr:row>
          <xdr:rowOff>0</xdr:rowOff>
        </xdr:from>
        <xdr:to>
          <xdr:col>40</xdr:col>
          <xdr:colOff>66675</xdr:colOff>
          <xdr:row>581</xdr:row>
          <xdr:rowOff>19050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581</xdr:row>
          <xdr:rowOff>0</xdr:rowOff>
        </xdr:from>
        <xdr:to>
          <xdr:col>40</xdr:col>
          <xdr:colOff>66675</xdr:colOff>
          <xdr:row>582</xdr:row>
          <xdr:rowOff>19050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664</xdr:row>
          <xdr:rowOff>466725</xdr:rowOff>
        </xdr:from>
        <xdr:to>
          <xdr:col>47</xdr:col>
          <xdr:colOff>85725</xdr:colOff>
          <xdr:row>666</xdr:row>
          <xdr:rowOff>19050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585</xdr:row>
          <xdr:rowOff>0</xdr:rowOff>
        </xdr:from>
        <xdr:to>
          <xdr:col>40</xdr:col>
          <xdr:colOff>66675</xdr:colOff>
          <xdr:row>586</xdr:row>
          <xdr:rowOff>19050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586</xdr:row>
          <xdr:rowOff>0</xdr:rowOff>
        </xdr:from>
        <xdr:to>
          <xdr:col>40</xdr:col>
          <xdr:colOff>66675</xdr:colOff>
          <xdr:row>587</xdr:row>
          <xdr:rowOff>19050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564</xdr:row>
          <xdr:rowOff>123825</xdr:rowOff>
        </xdr:from>
        <xdr:to>
          <xdr:col>40</xdr:col>
          <xdr:colOff>38100</xdr:colOff>
          <xdr:row>564</xdr:row>
          <xdr:rowOff>342900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565</xdr:row>
          <xdr:rowOff>38100</xdr:rowOff>
        </xdr:from>
        <xdr:to>
          <xdr:col>40</xdr:col>
          <xdr:colOff>47625</xdr:colOff>
          <xdr:row>565</xdr:row>
          <xdr:rowOff>257175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571</xdr:row>
          <xdr:rowOff>228600</xdr:rowOff>
        </xdr:from>
        <xdr:to>
          <xdr:col>34</xdr:col>
          <xdr:colOff>9525</xdr:colOff>
          <xdr:row>571</xdr:row>
          <xdr:rowOff>438150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43050" y="0"/>
              <a:ext cx="2847975" cy="0"/>
              <a:chOff x="159" y="0"/>
              <a:chExt cx="1752457"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9" y="0"/>
                <a:ext cx="29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1475" y="0"/>
              <a:ext cx="1828800"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00425" y="0"/>
              <a:ext cx="2057400" cy="0"/>
              <a:chOff x="292" y="0"/>
              <a:chExt cx="442890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84"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78"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292"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38125" y="0"/>
              <a:ext cx="1571625"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66750" y="0"/>
              <a:ext cx="1685925"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24575" y="0"/>
              <a:ext cx="323850" cy="0"/>
              <a:chOff x="633" y="0"/>
              <a:chExt cx="6285883"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3"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2.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2" Type="http://schemas.openxmlformats.org/officeDocument/2006/relationships/drawing" Target="../drawings/drawing2.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2.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M763"/>
  <sheetViews>
    <sheetView showGridLines="0" tabSelected="1" view="pageBreakPreview" topLeftCell="A34" zoomScale="140" zoomScaleNormal="140" zoomScaleSheetLayoutView="140" workbookViewId="0">
      <selection activeCell="A4" sqref="A4:BJ4"/>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140625" customWidth="1"/>
    <col min="63" max="65" width="8.85546875" hidden="1" customWidth="1"/>
  </cols>
  <sheetData>
    <row r="1" spans="1:62" ht="15.75" x14ac:dyDescent="0.25">
      <c r="G1" s="369" t="s">
        <v>0</v>
      </c>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row>
    <row r="2" spans="1:62" ht="21" x14ac:dyDescent="0.35">
      <c r="G2" s="370" t="s">
        <v>1</v>
      </c>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row>
    <row r="3" spans="1:62" ht="18" customHeight="1" x14ac:dyDescent="0.25">
      <c r="A3" s="872" t="s">
        <v>558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c r="BC3" s="872"/>
      <c r="BD3" s="872"/>
      <c r="BE3" s="872"/>
      <c r="BF3" s="872"/>
      <c r="BG3" s="872"/>
      <c r="BH3" s="872"/>
      <c r="BI3" s="872"/>
      <c r="BJ3" s="872"/>
    </row>
    <row r="4" spans="1:62" ht="18" customHeight="1" x14ac:dyDescent="0.25">
      <c r="A4" s="872" t="s">
        <v>581</v>
      </c>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872"/>
      <c r="BH4" s="872"/>
      <c r="BI4" s="872"/>
      <c r="BJ4" s="872"/>
    </row>
    <row r="5" spans="1:62" ht="18" customHeight="1" x14ac:dyDescent="0.25">
      <c r="A5" s="871" t="s">
        <v>576</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row>
    <row r="6" spans="1:62" ht="9.75" customHeight="1" x14ac:dyDescent="0.25"/>
    <row r="7" spans="1:62" ht="21" x14ac:dyDescent="0.35">
      <c r="AQ7" s="380" t="s">
        <v>8</v>
      </c>
      <c r="AR7" s="380"/>
      <c r="AS7" s="380"/>
      <c r="AT7" s="380"/>
      <c r="AU7" s="380"/>
      <c r="AV7" s="380"/>
      <c r="AW7" s="380"/>
      <c r="AX7" s="380"/>
      <c r="AY7" s="380"/>
      <c r="AZ7" s="380"/>
      <c r="BA7" s="380"/>
      <c r="BB7" s="380"/>
      <c r="BC7" s="380"/>
      <c r="BD7" s="380"/>
      <c r="BE7" s="380"/>
      <c r="BF7" s="380"/>
      <c r="BG7" s="380"/>
      <c r="BH7" s="380"/>
      <c r="BI7" s="380"/>
    </row>
    <row r="8" spans="1:62" ht="7.5" customHeight="1" x14ac:dyDescent="0.25"/>
    <row r="9" spans="1:62" ht="10.5" customHeight="1" x14ac:dyDescent="0.35">
      <c r="A9" s="383" t="s">
        <v>2</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8"/>
      <c r="AK9" s="387" t="s">
        <v>9</v>
      </c>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8"/>
    </row>
    <row r="10" spans="1:62" ht="10.5" customHeight="1" x14ac:dyDescent="0.35">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7"/>
      <c r="AK10" s="378" t="s">
        <v>10</v>
      </c>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9"/>
    </row>
    <row r="11" spans="1:62" ht="9.75" customHeight="1" x14ac:dyDescent="0.25">
      <c r="A11" s="371" t="s">
        <v>3</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9"/>
      <c r="AK11" s="645"/>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7"/>
    </row>
    <row r="12" spans="1:62" ht="9.75" customHeight="1" x14ac:dyDescent="0.25">
      <c r="A12" s="373" t="s">
        <v>4</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10"/>
      <c r="AK12" s="648"/>
      <c r="AL12" s="649"/>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50"/>
    </row>
    <row r="13" spans="1:62" ht="6" customHeight="1" x14ac:dyDescent="0.25">
      <c r="A13" s="11"/>
      <c r="AJ13" s="10"/>
      <c r="AK13" s="18"/>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20"/>
    </row>
    <row r="14" spans="1:62" x14ac:dyDescent="0.25">
      <c r="A14" s="376" t="s">
        <v>5</v>
      </c>
      <c r="B14" s="377"/>
      <c r="C14" s="377"/>
      <c r="D14" s="377"/>
      <c r="E14" s="377"/>
      <c r="F14" s="377"/>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10"/>
      <c r="AK14" s="389" t="s">
        <v>18</v>
      </c>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1"/>
    </row>
    <row r="15" spans="1:62" ht="6.75" customHeight="1" x14ac:dyDescent="0.25">
      <c r="A15" s="12"/>
      <c r="B15" s="6"/>
      <c r="C15" s="6"/>
      <c r="D15" s="6"/>
      <c r="E15" s="6"/>
      <c r="F15" s="6"/>
      <c r="AJ15" s="10"/>
      <c r="AK15" s="392" t="s">
        <v>19</v>
      </c>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4"/>
    </row>
    <row r="16" spans="1:62" ht="11.25" customHeight="1" x14ac:dyDescent="0.25">
      <c r="A16" s="381" t="s">
        <v>7</v>
      </c>
      <c r="B16" s="382"/>
      <c r="C16" s="382"/>
      <c r="D16" s="382"/>
      <c r="E16" s="382"/>
      <c r="F16" s="382"/>
      <c r="G16" s="2"/>
      <c r="H16" s="368"/>
      <c r="I16" s="4"/>
      <c r="J16" s="368"/>
      <c r="K16" s="368"/>
      <c r="L16" s="3"/>
      <c r="M16" s="368"/>
      <c r="N16" s="368"/>
      <c r="O16" s="3"/>
      <c r="P16" s="368"/>
      <c r="Q16" s="368"/>
      <c r="R16" s="368"/>
      <c r="S16" s="368"/>
      <c r="T16" s="3"/>
      <c r="U16" s="368"/>
      <c r="V16" s="368"/>
      <c r="W16" s="368"/>
      <c r="X16" s="368"/>
      <c r="Y16" s="3"/>
      <c r="Z16" s="368"/>
      <c r="AA16" s="3"/>
      <c r="AB16" s="368"/>
      <c r="AC16" s="368"/>
      <c r="AD16" s="3"/>
      <c r="AE16" s="368"/>
      <c r="AF16" s="368"/>
      <c r="AG16" s="368"/>
      <c r="AH16" s="368"/>
      <c r="AI16" s="368"/>
      <c r="AJ16" s="13"/>
      <c r="AK16" s="395"/>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7"/>
    </row>
    <row r="17" spans="1:61" ht="11.25" customHeight="1" x14ac:dyDescent="0.25">
      <c r="A17" s="381" t="s">
        <v>6</v>
      </c>
      <c r="B17" s="382"/>
      <c r="C17" s="382"/>
      <c r="D17" s="382"/>
      <c r="E17" s="382"/>
      <c r="F17" s="382"/>
      <c r="H17" s="368"/>
      <c r="J17" s="368"/>
      <c r="K17" s="368"/>
      <c r="M17" s="368"/>
      <c r="N17" s="368"/>
      <c r="P17" s="368"/>
      <c r="Q17" s="368"/>
      <c r="R17" s="368"/>
      <c r="S17" s="368"/>
      <c r="U17" s="368"/>
      <c r="V17" s="368"/>
      <c r="W17" s="368"/>
      <c r="X17" s="368"/>
      <c r="Z17" s="368"/>
      <c r="AB17" s="368"/>
      <c r="AC17" s="368"/>
      <c r="AE17" s="368"/>
      <c r="AF17" s="368"/>
      <c r="AG17" s="368"/>
      <c r="AH17" s="368"/>
      <c r="AI17" s="368"/>
      <c r="AJ17" s="10"/>
      <c r="AK17" s="651"/>
      <c r="AL17" s="652"/>
      <c r="AM17" s="652"/>
      <c r="AN17" s="652"/>
      <c r="AO17" s="652"/>
      <c r="AP17" s="652"/>
      <c r="AQ17" s="652"/>
      <c r="AR17" s="652"/>
      <c r="AS17" s="652"/>
      <c r="AT17" s="652"/>
      <c r="AU17" s="652"/>
      <c r="AV17" s="652"/>
      <c r="AW17" s="652"/>
      <c r="AX17" s="652"/>
      <c r="AY17" s="652"/>
      <c r="AZ17" s="652"/>
      <c r="BA17" s="652"/>
      <c r="BB17" s="652"/>
      <c r="BC17" s="652"/>
      <c r="BD17" s="652"/>
      <c r="BE17" s="652"/>
      <c r="BF17" s="652"/>
      <c r="BG17" s="652"/>
      <c r="BH17" s="652"/>
      <c r="BI17" s="653"/>
    </row>
    <row r="18" spans="1:61" ht="13.5" customHeight="1" x14ac:dyDescent="0.25">
      <c r="A18" s="11"/>
      <c r="G18" s="367"/>
      <c r="H18" s="367"/>
      <c r="I18" s="367"/>
      <c r="J18" s="367"/>
      <c r="K18" s="367"/>
      <c r="L18" s="367"/>
      <c r="M18" s="367"/>
      <c r="N18" s="367"/>
      <c r="O18" s="367"/>
      <c r="P18" s="366"/>
      <c r="Q18" s="366"/>
      <c r="R18" s="366"/>
      <c r="S18" s="366"/>
      <c r="T18" s="14"/>
      <c r="U18" s="366"/>
      <c r="V18" s="366"/>
      <c r="W18" s="366"/>
      <c r="X18" s="366"/>
      <c r="Y18" s="367"/>
      <c r="Z18" s="367"/>
      <c r="AA18" s="367"/>
      <c r="AB18" s="366"/>
      <c r="AC18" s="366"/>
      <c r="AD18" s="14"/>
      <c r="AE18" s="366"/>
      <c r="AF18" s="366"/>
      <c r="AG18" s="366"/>
      <c r="AH18" s="366"/>
      <c r="AI18" s="366"/>
      <c r="AJ18" s="10"/>
      <c r="AK18" s="654"/>
      <c r="AL18" s="655"/>
      <c r="AM18" s="655"/>
      <c r="AN18" s="655"/>
      <c r="AO18" s="655"/>
      <c r="AP18" s="655"/>
      <c r="AQ18" s="655"/>
      <c r="AR18" s="655"/>
      <c r="AS18" s="655"/>
      <c r="AT18" s="655"/>
      <c r="AU18" s="655"/>
      <c r="AV18" s="655"/>
      <c r="AW18" s="655"/>
      <c r="AX18" s="655"/>
      <c r="AY18" s="655"/>
      <c r="AZ18" s="655"/>
      <c r="BA18" s="655"/>
      <c r="BB18" s="655"/>
      <c r="BC18" s="655"/>
      <c r="BD18" s="655"/>
      <c r="BE18" s="655"/>
      <c r="BF18" s="655"/>
      <c r="BG18" s="655"/>
      <c r="BH18" s="655"/>
      <c r="BI18" s="656"/>
    </row>
    <row r="19" spans="1:61" ht="9.75" customHeight="1" x14ac:dyDescent="0.25">
      <c r="A19" s="11"/>
      <c r="G19" s="367"/>
      <c r="H19" s="367"/>
      <c r="I19" s="367"/>
      <c r="J19" s="367"/>
      <c r="K19" s="367"/>
      <c r="L19" s="367"/>
      <c r="M19" s="367"/>
      <c r="N19" s="367"/>
      <c r="O19" s="367"/>
      <c r="P19" s="367"/>
      <c r="Q19" s="367"/>
      <c r="R19" s="367"/>
      <c r="S19" s="367"/>
      <c r="T19" s="14"/>
      <c r="U19" s="367"/>
      <c r="V19" s="367"/>
      <c r="W19" s="367"/>
      <c r="X19" s="367"/>
      <c r="Y19" s="367"/>
      <c r="Z19" s="367"/>
      <c r="AA19" s="367"/>
      <c r="AB19" s="367"/>
      <c r="AC19" s="367"/>
      <c r="AD19" s="14"/>
      <c r="AE19" s="367"/>
      <c r="AF19" s="367"/>
      <c r="AG19" s="367"/>
      <c r="AH19" s="367"/>
      <c r="AI19" s="367"/>
      <c r="AJ19" s="10"/>
      <c r="AK19" s="654"/>
      <c r="AL19" s="655"/>
      <c r="AM19" s="655"/>
      <c r="AN19" s="655"/>
      <c r="AO19" s="655"/>
      <c r="AP19" s="655"/>
      <c r="AQ19" s="655"/>
      <c r="AR19" s="655"/>
      <c r="AS19" s="655"/>
      <c r="AT19" s="655"/>
      <c r="AU19" s="655"/>
      <c r="AV19" s="655"/>
      <c r="AW19" s="655"/>
      <c r="AX19" s="655"/>
      <c r="AY19" s="655"/>
      <c r="AZ19" s="655"/>
      <c r="BA19" s="655"/>
      <c r="BB19" s="655"/>
      <c r="BC19" s="655"/>
      <c r="BD19" s="655"/>
      <c r="BE19" s="655"/>
      <c r="BF19" s="655"/>
      <c r="BG19" s="655"/>
      <c r="BH19" s="655"/>
      <c r="BI19" s="656"/>
    </row>
    <row r="20" spans="1:61" ht="9.75" customHeight="1" x14ac:dyDescent="0.25">
      <c r="A20" s="11"/>
      <c r="G20" s="367"/>
      <c r="H20" s="367"/>
      <c r="I20" s="367"/>
      <c r="J20" s="14"/>
      <c r="K20" s="14"/>
      <c r="L20" s="14"/>
      <c r="M20" s="367"/>
      <c r="N20" s="367"/>
      <c r="O20" s="367"/>
      <c r="P20" s="14"/>
      <c r="Q20" s="14"/>
      <c r="R20" s="14"/>
      <c r="S20" s="14"/>
      <c r="T20" s="14"/>
      <c r="U20" s="367"/>
      <c r="V20" s="367"/>
      <c r="W20" s="367"/>
      <c r="X20" s="367"/>
      <c r="Y20" s="14"/>
      <c r="Z20" s="14"/>
      <c r="AA20" s="14"/>
      <c r="AB20" s="14"/>
      <c r="AC20" s="14"/>
      <c r="AD20" s="14"/>
      <c r="AE20" s="367"/>
      <c r="AF20" s="367"/>
      <c r="AG20" s="367"/>
      <c r="AH20" s="367"/>
      <c r="AI20" s="367"/>
      <c r="AJ20" s="10"/>
      <c r="AK20" s="654"/>
      <c r="AL20" s="655"/>
      <c r="AM20" s="655"/>
      <c r="AN20" s="655"/>
      <c r="AO20" s="655"/>
      <c r="AP20" s="655"/>
      <c r="AQ20" s="655"/>
      <c r="AR20" s="655"/>
      <c r="AS20" s="655"/>
      <c r="AT20" s="655"/>
      <c r="AU20" s="655"/>
      <c r="AV20" s="655"/>
      <c r="AW20" s="655"/>
      <c r="AX20" s="655"/>
      <c r="AY20" s="655"/>
      <c r="AZ20" s="655"/>
      <c r="BA20" s="655"/>
      <c r="BB20" s="655"/>
      <c r="BC20" s="655"/>
      <c r="BD20" s="655"/>
      <c r="BE20" s="655"/>
      <c r="BF20" s="655"/>
      <c r="BG20" s="655"/>
      <c r="BH20" s="655"/>
      <c r="BI20" s="656"/>
    </row>
    <row r="21" spans="1:61" ht="9.75" customHeight="1" x14ac:dyDescent="0.25">
      <c r="A21" s="11"/>
      <c r="G21" s="5"/>
      <c r="H21" s="14"/>
      <c r="I21" s="14"/>
      <c r="J21" s="14"/>
      <c r="K21" s="14"/>
      <c r="L21" s="14"/>
      <c r="M21" s="14"/>
      <c r="N21" s="14"/>
      <c r="O21" s="14"/>
      <c r="P21" s="14"/>
      <c r="Q21" s="14"/>
      <c r="R21" s="14"/>
      <c r="S21" s="14"/>
      <c r="T21" s="14"/>
      <c r="U21" s="367"/>
      <c r="V21" s="367"/>
      <c r="W21" s="367"/>
      <c r="X21" s="367"/>
      <c r="Y21" s="14"/>
      <c r="Z21" s="14"/>
      <c r="AA21" s="14"/>
      <c r="AB21" s="14"/>
      <c r="AC21" s="14"/>
      <c r="AD21" s="14"/>
      <c r="AE21" s="367"/>
      <c r="AF21" s="367"/>
      <c r="AG21" s="367"/>
      <c r="AH21" s="367"/>
      <c r="AI21" s="367"/>
      <c r="AJ21" s="10"/>
      <c r="AK21" s="654"/>
      <c r="AL21" s="655"/>
      <c r="AM21" s="655"/>
      <c r="AN21" s="655"/>
      <c r="AO21" s="655"/>
      <c r="AP21" s="655"/>
      <c r="AQ21" s="655"/>
      <c r="AR21" s="655"/>
      <c r="AS21" s="655"/>
      <c r="AT21" s="655"/>
      <c r="AU21" s="655"/>
      <c r="AV21" s="655"/>
      <c r="AW21" s="655"/>
      <c r="AX21" s="655"/>
      <c r="AY21" s="655"/>
      <c r="AZ21" s="655"/>
      <c r="BA21" s="655"/>
      <c r="BB21" s="655"/>
      <c r="BC21" s="655"/>
      <c r="BD21" s="655"/>
      <c r="BE21" s="655"/>
      <c r="BF21" s="655"/>
      <c r="BG21" s="655"/>
      <c r="BH21" s="655"/>
      <c r="BI21" s="656"/>
    </row>
    <row r="22" spans="1:61" x14ac:dyDescent="0.25">
      <c r="A22" s="398" t="s">
        <v>12</v>
      </c>
      <c r="B22" s="399"/>
      <c r="C22" s="399"/>
      <c r="D22" s="399"/>
      <c r="E22" s="399"/>
      <c r="F22" s="399"/>
      <c r="G22" s="399"/>
      <c r="H22" s="399"/>
      <c r="I22" s="5"/>
      <c r="J22" s="400"/>
      <c r="K22" s="401"/>
      <c r="L22" s="401"/>
      <c r="M22" s="401"/>
      <c r="N22" s="401"/>
      <c r="O22" s="401"/>
      <c r="P22" s="401"/>
      <c r="Q22" s="401"/>
      <c r="R22" s="401"/>
      <c r="S22" s="401"/>
      <c r="T22" s="401"/>
      <c r="U22" s="402"/>
      <c r="V22" s="5"/>
      <c r="AJ22" s="15"/>
      <c r="AK22" s="654"/>
      <c r="AL22" s="655"/>
      <c r="AM22" s="655"/>
      <c r="AN22" s="655"/>
      <c r="AO22" s="655"/>
      <c r="AP22" s="655"/>
      <c r="AQ22" s="655"/>
      <c r="AR22" s="655"/>
      <c r="AS22" s="655"/>
      <c r="AT22" s="655"/>
      <c r="AU22" s="655"/>
      <c r="AV22" s="655"/>
      <c r="AW22" s="655"/>
      <c r="AX22" s="655"/>
      <c r="AY22" s="655"/>
      <c r="AZ22" s="655"/>
      <c r="BA22" s="655"/>
      <c r="BB22" s="655"/>
      <c r="BC22" s="655"/>
      <c r="BD22" s="655"/>
      <c r="BE22" s="655"/>
      <c r="BF22" s="655"/>
      <c r="BG22" s="655"/>
      <c r="BH22" s="655"/>
      <c r="BI22" s="656"/>
    </row>
    <row r="23" spans="1:61" x14ac:dyDescent="0.25">
      <c r="A23" s="398" t="s">
        <v>13</v>
      </c>
      <c r="B23" s="399"/>
      <c r="C23" s="399"/>
      <c r="D23" s="399"/>
      <c r="E23" s="399"/>
      <c r="F23" s="399"/>
      <c r="G23" s="399"/>
      <c r="H23" s="399"/>
      <c r="I23" s="399"/>
      <c r="J23" s="399"/>
      <c r="K23" s="399"/>
      <c r="L23" s="399"/>
      <c r="M23" s="399"/>
      <c r="N23" s="399"/>
      <c r="O23" s="399"/>
      <c r="P23" s="399"/>
      <c r="Q23" s="399"/>
      <c r="R23" s="399"/>
      <c r="S23" s="399"/>
      <c r="T23" s="399"/>
      <c r="U23" s="399"/>
      <c r="V23" s="399"/>
      <c r="AJ23" s="10"/>
      <c r="AK23" s="654"/>
      <c r="AL23" s="655"/>
      <c r="AM23" s="655"/>
      <c r="AN23" s="655"/>
      <c r="AO23" s="655"/>
      <c r="AP23" s="655"/>
      <c r="AQ23" s="655"/>
      <c r="AR23" s="655"/>
      <c r="AS23" s="655"/>
      <c r="AT23" s="655"/>
      <c r="AU23" s="655"/>
      <c r="AV23" s="655"/>
      <c r="AW23" s="655"/>
      <c r="AX23" s="655"/>
      <c r="AY23" s="655"/>
      <c r="AZ23" s="655"/>
      <c r="BA23" s="655"/>
      <c r="BB23" s="655"/>
      <c r="BC23" s="655"/>
      <c r="BD23" s="655"/>
      <c r="BE23" s="655"/>
      <c r="BF23" s="655"/>
      <c r="BG23" s="655"/>
      <c r="BH23" s="655"/>
      <c r="BI23" s="656"/>
    </row>
    <row r="24" spans="1:61" x14ac:dyDescent="0.25">
      <c r="A24" s="398" t="s">
        <v>14</v>
      </c>
      <c r="B24" s="399"/>
      <c r="C24" s="399"/>
      <c r="D24" s="399"/>
      <c r="E24" s="399"/>
      <c r="F24" s="399"/>
      <c r="G24" s="399"/>
      <c r="H24" s="399"/>
      <c r="I24" s="5"/>
      <c r="J24" s="5"/>
      <c r="K24" s="5"/>
      <c r="L24" s="5"/>
      <c r="M24" s="5"/>
      <c r="N24" s="5"/>
      <c r="O24" s="5"/>
      <c r="P24" s="5"/>
      <c r="Q24" s="5"/>
      <c r="R24" s="5"/>
      <c r="S24" s="5"/>
      <c r="T24" s="5"/>
      <c r="U24" s="5"/>
      <c r="V24" s="5"/>
      <c r="AJ24" s="10"/>
      <c r="AK24" s="654"/>
      <c r="AL24" s="655"/>
      <c r="AM24" s="655"/>
      <c r="AN24" s="655"/>
      <c r="AO24" s="655"/>
      <c r="AP24" s="655"/>
      <c r="AQ24" s="655"/>
      <c r="AR24" s="655"/>
      <c r="AS24" s="655"/>
      <c r="AT24" s="655"/>
      <c r="AU24" s="655"/>
      <c r="AV24" s="655"/>
      <c r="AW24" s="655"/>
      <c r="AX24" s="655"/>
      <c r="AY24" s="655"/>
      <c r="AZ24" s="655"/>
      <c r="BA24" s="655"/>
      <c r="BB24" s="655"/>
      <c r="BC24" s="655"/>
      <c r="BD24" s="655"/>
      <c r="BE24" s="655"/>
      <c r="BF24" s="655"/>
      <c r="BG24" s="655"/>
      <c r="BH24" s="655"/>
      <c r="BI24" s="656"/>
    </row>
    <row r="25" spans="1:61" x14ac:dyDescent="0.25">
      <c r="A25" s="412" t="s">
        <v>17</v>
      </c>
      <c r="B25" s="413"/>
      <c r="C25" s="413"/>
      <c r="D25" s="413"/>
      <c r="E25" s="413"/>
      <c r="F25" s="413"/>
      <c r="G25" s="413"/>
      <c r="H25" s="413"/>
      <c r="I25" s="413"/>
      <c r="J25" s="413"/>
      <c r="K25" s="413"/>
      <c r="L25" s="413"/>
      <c r="M25" s="413"/>
      <c r="N25" s="413"/>
      <c r="O25" s="413"/>
      <c r="P25" s="413"/>
      <c r="Q25" s="413"/>
      <c r="R25" s="413"/>
      <c r="S25" s="413"/>
      <c r="T25" s="413"/>
      <c r="U25" s="413"/>
      <c r="V25" s="413"/>
      <c r="W25" s="16"/>
      <c r="X25" s="16"/>
      <c r="Y25" s="16"/>
      <c r="Z25" s="16"/>
      <c r="AA25" s="16"/>
      <c r="AB25" s="16"/>
      <c r="AC25" s="16"/>
      <c r="AD25" s="16"/>
      <c r="AE25" s="16"/>
      <c r="AF25" s="16"/>
      <c r="AG25" s="16"/>
      <c r="AH25" s="16"/>
      <c r="AI25" s="16"/>
      <c r="AJ25" s="17"/>
      <c r="AK25" s="657"/>
      <c r="AL25" s="658"/>
      <c r="AM25" s="658"/>
      <c r="AN25" s="658"/>
      <c r="AO25" s="658"/>
      <c r="AP25" s="658"/>
      <c r="AQ25" s="658"/>
      <c r="AR25" s="658"/>
      <c r="AS25" s="658"/>
      <c r="AT25" s="658"/>
      <c r="AU25" s="658"/>
      <c r="AV25" s="658"/>
      <c r="AW25" s="658"/>
      <c r="AX25" s="658"/>
      <c r="AY25" s="658"/>
      <c r="AZ25" s="658"/>
      <c r="BA25" s="658"/>
      <c r="BB25" s="658"/>
      <c r="BC25" s="658"/>
      <c r="BD25" s="658"/>
      <c r="BE25" s="658"/>
      <c r="BF25" s="658"/>
      <c r="BG25" s="658"/>
      <c r="BH25" s="658"/>
      <c r="BI25" s="659"/>
    </row>
    <row r="26" spans="1:61" ht="15.75" customHeight="1" x14ac:dyDescent="0.25">
      <c r="A26" s="404" t="s">
        <v>15</v>
      </c>
      <c r="B26" s="404"/>
      <c r="C26" s="404"/>
      <c r="D26" s="404"/>
      <c r="E26" s="404"/>
      <c r="F26" s="404"/>
      <c r="G26" s="404"/>
      <c r="H26" s="404"/>
      <c r="I26" s="404"/>
      <c r="J26" s="404"/>
      <c r="K26" s="404"/>
      <c r="L26" s="404"/>
      <c r="M26" s="404"/>
      <c r="N26" s="404"/>
      <c r="O26" s="404"/>
      <c r="P26" s="404"/>
      <c r="Q26" s="404"/>
    </row>
    <row r="27" spans="1:61" ht="21" x14ac:dyDescent="0.25">
      <c r="A27" s="383" t="s">
        <v>16</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405"/>
    </row>
    <row r="28" spans="1:61" ht="9"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19.5" customHeight="1" x14ac:dyDescent="0.25">
      <c r="A29" s="21"/>
      <c r="B29" s="228" t="s">
        <v>20</v>
      </c>
      <c r="C29" s="228"/>
      <c r="D29" s="228"/>
      <c r="E29" s="228"/>
      <c r="F29" s="228"/>
      <c r="G29" s="228"/>
      <c r="H29" s="228"/>
      <c r="I29" s="22"/>
      <c r="J29" s="22"/>
      <c r="K29" s="406" t="s">
        <v>529</v>
      </c>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7"/>
      <c r="AY29" s="407"/>
      <c r="AZ29" s="407"/>
      <c r="BA29" s="407"/>
      <c r="BB29" s="407"/>
      <c r="BC29" s="407"/>
      <c r="BD29" s="407"/>
      <c r="BE29" s="407"/>
      <c r="BF29" s="407"/>
      <c r="BG29" s="407"/>
      <c r="BH29" s="407"/>
      <c r="BI29" s="408"/>
    </row>
    <row r="30" spans="1:61" ht="41.25" customHeight="1" x14ac:dyDescent="0.25">
      <c r="A30" s="21"/>
      <c r="B30" s="22"/>
      <c r="C30" s="22"/>
      <c r="D30" s="22"/>
      <c r="E30" s="22"/>
      <c r="F30" s="22"/>
      <c r="G30" s="22"/>
      <c r="H30" s="22"/>
      <c r="I30" s="22"/>
      <c r="J30" s="22"/>
      <c r="K30" s="409" t="s">
        <v>580</v>
      </c>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0"/>
      <c r="BD30" s="410"/>
      <c r="BE30" s="410"/>
      <c r="BF30" s="410"/>
      <c r="BG30" s="410"/>
      <c r="BH30" s="410"/>
      <c r="BI30" s="411"/>
    </row>
    <row r="31" spans="1:61" ht="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33.6" customHeight="1" x14ac:dyDescent="0.25">
      <c r="A32" s="21"/>
      <c r="B32" s="22"/>
      <c r="C32" s="22"/>
      <c r="D32" s="22"/>
      <c r="E32" s="22"/>
      <c r="F32" s="22"/>
      <c r="G32" s="22"/>
      <c r="H32" s="403" t="s">
        <v>21</v>
      </c>
      <c r="I32" s="403"/>
      <c r="J32" s="403"/>
      <c r="K32" s="403"/>
      <c r="L32" s="403"/>
      <c r="M32" s="403"/>
      <c r="N32" s="403"/>
      <c r="O32" s="403"/>
      <c r="P32" s="22"/>
      <c r="Q32" s="22"/>
      <c r="R32" s="414" t="s">
        <v>559</v>
      </c>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23"/>
    </row>
    <row r="33" spans="1:61" ht="4.9000000000000004" customHeight="1" x14ac:dyDescent="0.25">
      <c r="A33" s="21"/>
      <c r="B33" s="22"/>
      <c r="C33" s="22"/>
      <c r="D33" s="22"/>
      <c r="E33" s="22"/>
      <c r="F33" s="22"/>
      <c r="G33" s="22"/>
      <c r="H33" s="156"/>
      <c r="I33" s="156"/>
      <c r="J33" s="156"/>
      <c r="K33" s="156"/>
      <c r="L33" s="156"/>
      <c r="M33" s="156"/>
      <c r="N33" s="156"/>
      <c r="O33" s="156"/>
      <c r="P33" s="22"/>
      <c r="Q33" s="22"/>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c r="BH33" s="414"/>
      <c r="BI33" s="23"/>
    </row>
    <row r="34" spans="1:61" ht="60" customHeight="1" x14ac:dyDescent="0.25">
      <c r="A34" s="21"/>
      <c r="B34" s="22"/>
      <c r="C34" s="22"/>
      <c r="D34" s="22"/>
      <c r="E34" s="22"/>
      <c r="F34" s="22"/>
      <c r="G34" s="22"/>
      <c r="H34" s="22"/>
      <c r="I34" s="22"/>
      <c r="J34" s="22"/>
      <c r="K34" s="22"/>
      <c r="L34" s="22"/>
      <c r="M34" s="22"/>
      <c r="N34" s="22"/>
      <c r="O34" s="22"/>
      <c r="P34" s="22"/>
      <c r="Q34" s="22"/>
      <c r="R34" s="414" t="s">
        <v>527</v>
      </c>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162"/>
      <c r="BI34" s="23"/>
    </row>
    <row r="35" spans="1:61" ht="51" customHeight="1" x14ac:dyDescent="0.25">
      <c r="A35" s="21"/>
      <c r="B35" s="22"/>
      <c r="C35" s="22"/>
      <c r="D35" s="22"/>
      <c r="E35" s="22"/>
      <c r="F35" s="22"/>
      <c r="G35" s="22"/>
      <c r="H35" s="22"/>
      <c r="I35" s="22"/>
      <c r="J35" s="22"/>
      <c r="K35" s="22"/>
      <c r="L35" s="22"/>
      <c r="M35" s="22"/>
      <c r="N35" s="22"/>
      <c r="O35" s="22"/>
      <c r="P35" s="22"/>
      <c r="Q35" s="22"/>
      <c r="R35" s="415" t="s">
        <v>560</v>
      </c>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23"/>
    </row>
    <row r="36" spans="1:61" ht="8.4499999999999993" customHeight="1" x14ac:dyDescent="0.25">
      <c r="A36" s="21"/>
      <c r="B36" s="22"/>
      <c r="C36" s="22"/>
      <c r="D36" s="22"/>
      <c r="E36" s="22"/>
      <c r="F36" s="22"/>
      <c r="G36" s="22"/>
      <c r="H36" s="22"/>
      <c r="I36" s="22"/>
      <c r="J36" s="22"/>
      <c r="K36" s="22"/>
      <c r="L36" s="22"/>
      <c r="M36" s="22"/>
      <c r="N36" s="22"/>
      <c r="O36" s="22"/>
      <c r="P36" s="22"/>
      <c r="Q36" s="22"/>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23"/>
    </row>
    <row r="37" spans="1:61" ht="31.9" customHeight="1" x14ac:dyDescent="0.25">
      <c r="A37" s="21"/>
      <c r="B37" s="22"/>
      <c r="C37" s="22"/>
      <c r="D37" s="22"/>
      <c r="E37" s="22"/>
      <c r="F37" s="22"/>
      <c r="G37" s="22"/>
      <c r="H37" s="22"/>
      <c r="I37" s="22"/>
      <c r="J37" s="22"/>
      <c r="K37" s="22"/>
      <c r="L37" s="22"/>
      <c r="M37" s="22"/>
      <c r="N37" s="22"/>
      <c r="O37" s="22"/>
      <c r="P37" s="22"/>
      <c r="Q37" s="22"/>
      <c r="R37" s="414" t="s">
        <v>561</v>
      </c>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23"/>
    </row>
    <row r="38" spans="1:61" ht="2.25" customHeight="1" x14ac:dyDescent="0.25">
      <c r="A38" s="21"/>
      <c r="B38" s="22"/>
      <c r="C38" s="22"/>
      <c r="D38" s="22"/>
      <c r="E38" s="22"/>
      <c r="F38" s="22"/>
      <c r="G38" s="22"/>
      <c r="H38" s="22"/>
      <c r="I38" s="22"/>
      <c r="J38" s="22"/>
      <c r="K38" s="22"/>
      <c r="L38" s="22"/>
      <c r="M38" s="22"/>
      <c r="N38" s="22"/>
      <c r="O38" s="22"/>
      <c r="P38" s="22"/>
      <c r="Q38" s="22"/>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23"/>
    </row>
    <row r="39" spans="1:61" ht="7.5" hidden="1" customHeight="1" x14ac:dyDescent="0.25">
      <c r="A39" s="21"/>
      <c r="B39" s="22"/>
      <c r="C39" s="22"/>
      <c r="D39" s="22"/>
      <c r="E39" s="22"/>
      <c r="F39" s="22"/>
      <c r="G39" s="22"/>
      <c r="H39" s="22"/>
      <c r="I39" s="22"/>
      <c r="J39" s="22"/>
      <c r="K39" s="22"/>
      <c r="L39" s="22"/>
      <c r="M39" s="22"/>
      <c r="N39" s="22"/>
      <c r="O39" s="22"/>
      <c r="P39" s="22"/>
      <c r="Q39" s="22"/>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23"/>
    </row>
    <row r="40" spans="1:61" ht="2.4500000000000002" customHeight="1" x14ac:dyDescent="0.25">
      <c r="A40" s="21"/>
      <c r="B40" s="22"/>
      <c r="C40" s="22"/>
      <c r="D40" s="22"/>
      <c r="E40" s="22"/>
      <c r="F40" s="22"/>
      <c r="G40" s="22"/>
      <c r="H40" s="22"/>
      <c r="I40" s="22"/>
      <c r="J40" s="22"/>
      <c r="K40" s="22"/>
      <c r="L40" s="22"/>
      <c r="M40" s="22"/>
      <c r="N40" s="22"/>
      <c r="O40" s="22"/>
      <c r="P40" s="22"/>
      <c r="Q40" s="22"/>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23"/>
    </row>
    <row r="41" spans="1:61" ht="21" customHeight="1" x14ac:dyDescent="0.25">
      <c r="A41" s="21"/>
      <c r="B41" s="416" t="s">
        <v>362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22"/>
      <c r="AV41" s="22"/>
      <c r="AW41" s="178"/>
      <c r="AX41" s="178"/>
      <c r="AY41" s="178"/>
      <c r="AZ41" s="178"/>
      <c r="BA41" s="178"/>
      <c r="BB41" s="178"/>
      <c r="BC41" s="178"/>
      <c r="BD41" s="178"/>
      <c r="BE41" s="178"/>
      <c r="BF41" s="178"/>
      <c r="BG41" s="178"/>
      <c r="BH41" s="178"/>
      <c r="BI41" s="23"/>
    </row>
    <row r="42" spans="1:61" s="1" customFormat="1" ht="22.9" customHeight="1" x14ac:dyDescent="0.25">
      <c r="A42" s="118"/>
      <c r="B42" s="202" t="s">
        <v>22</v>
      </c>
      <c r="C42" s="202"/>
      <c r="D42" s="202"/>
      <c r="E42" s="202"/>
      <c r="F42" s="202"/>
      <c r="G42" s="202"/>
      <c r="H42" s="202"/>
      <c r="I42" s="202"/>
      <c r="J42" s="202"/>
      <c r="K42" s="202"/>
      <c r="L42" s="202"/>
      <c r="M42" s="202"/>
      <c r="N42" s="202"/>
      <c r="O42" s="202"/>
      <c r="P42" s="202"/>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421" t="s">
        <v>363</v>
      </c>
      <c r="AX42" s="421"/>
      <c r="AY42" s="421"/>
      <c r="AZ42" s="421"/>
      <c r="BA42" s="421"/>
      <c r="BB42" s="421"/>
      <c r="BC42" s="421"/>
      <c r="BD42" s="421"/>
      <c r="BE42" s="421"/>
      <c r="BF42" s="421"/>
      <c r="BG42" s="421"/>
      <c r="BH42" s="421"/>
      <c r="BI42" s="120"/>
    </row>
    <row r="43" spans="1:61" ht="24" customHeight="1" x14ac:dyDescent="0.25">
      <c r="A43" s="121"/>
      <c r="B43" s="166"/>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8"/>
      <c r="BI43" s="122"/>
    </row>
    <row r="44" spans="1:61" s="1" customFormat="1" ht="24" customHeight="1" x14ac:dyDescent="0.25">
      <c r="A44" s="118"/>
      <c r="B44" s="202" t="s">
        <v>23</v>
      </c>
      <c r="C44" s="202"/>
      <c r="D44" s="202"/>
      <c r="E44" s="202"/>
      <c r="F44" s="202"/>
      <c r="G44" s="202"/>
      <c r="H44" s="202"/>
      <c r="I44" s="202"/>
      <c r="J44" s="202"/>
      <c r="K44" s="202"/>
      <c r="L44" s="202"/>
      <c r="M44" s="202"/>
      <c r="N44" s="202"/>
      <c r="O44" s="202"/>
      <c r="P44" s="202"/>
      <c r="Q44" s="202"/>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20"/>
    </row>
    <row r="45" spans="1:61" ht="15.75" customHeight="1" x14ac:dyDescent="0.25">
      <c r="A45" s="121"/>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1"/>
      <c r="BI45" s="122"/>
    </row>
    <row r="46" spans="1:61" ht="15.75" customHeight="1" x14ac:dyDescent="0.25">
      <c r="A46" s="12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4"/>
      <c r="BI46" s="122"/>
    </row>
    <row r="47" spans="1:61" ht="15.75" customHeight="1" x14ac:dyDescent="0.25">
      <c r="A47" s="121"/>
      <c r="B47" s="172"/>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4"/>
      <c r="BI47" s="122"/>
    </row>
    <row r="48" spans="1:61" ht="15.75" customHeight="1" x14ac:dyDescent="0.25">
      <c r="A48" s="121"/>
      <c r="B48" s="175"/>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7"/>
      <c r="BI48" s="122"/>
    </row>
    <row r="49" spans="1:61" s="1" customFormat="1" ht="22.5" customHeight="1" x14ac:dyDescent="0.25">
      <c r="A49" s="123"/>
      <c r="B49" s="202" t="s">
        <v>24</v>
      </c>
      <c r="C49" s="202"/>
      <c r="D49" s="202"/>
      <c r="E49" s="202"/>
      <c r="F49" s="202"/>
      <c r="G49" s="202"/>
      <c r="H49" s="202"/>
      <c r="I49" s="202"/>
      <c r="J49" s="202"/>
      <c r="K49" s="202"/>
      <c r="L49" s="202"/>
      <c r="M49" s="202"/>
      <c r="N49" s="202"/>
      <c r="O49" s="202"/>
      <c r="P49" s="202"/>
      <c r="Q49" s="202"/>
      <c r="R49" s="202"/>
      <c r="S49" s="202"/>
      <c r="T49" s="202"/>
      <c r="U49" s="202"/>
      <c r="V49" s="202"/>
      <c r="W49" s="202"/>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5"/>
    </row>
    <row r="50" spans="1:61" x14ac:dyDescent="0.25">
      <c r="A50" s="121"/>
      <c r="B50" s="169"/>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1"/>
      <c r="BI50" s="122"/>
    </row>
    <row r="51" spans="1:61" x14ac:dyDescent="0.25">
      <c r="A51" s="12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4"/>
      <c r="BI51" s="122"/>
    </row>
    <row r="52" spans="1:61" x14ac:dyDescent="0.25">
      <c r="A52" s="12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4"/>
      <c r="BI52" s="122"/>
    </row>
    <row r="53" spans="1:61" x14ac:dyDescent="0.25">
      <c r="A53" s="121"/>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4"/>
      <c r="BI53" s="122"/>
    </row>
    <row r="54" spans="1:61" x14ac:dyDescent="0.25">
      <c r="A54" s="121"/>
      <c r="B54" s="17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c r="BF54" s="173"/>
      <c r="BG54" s="173"/>
      <c r="BH54" s="174"/>
      <c r="BI54" s="122"/>
    </row>
    <row r="55" spans="1:61" x14ac:dyDescent="0.25">
      <c r="A55" s="121"/>
      <c r="B55" s="172"/>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c r="BD55" s="173"/>
      <c r="BE55" s="173"/>
      <c r="BF55" s="173"/>
      <c r="BG55" s="173"/>
      <c r="BH55" s="174"/>
      <c r="BI55" s="122"/>
    </row>
    <row r="56" spans="1:61" x14ac:dyDescent="0.25">
      <c r="A56" s="121"/>
      <c r="B56" s="172"/>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4"/>
      <c r="BI56" s="122"/>
    </row>
    <row r="57" spans="1:61" x14ac:dyDescent="0.25">
      <c r="A57" s="121"/>
      <c r="B57" s="172"/>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4"/>
      <c r="BI57" s="122"/>
    </row>
    <row r="58" spans="1:61" x14ac:dyDescent="0.25">
      <c r="A58" s="121"/>
      <c r="B58" s="172"/>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4"/>
      <c r="BI58" s="122"/>
    </row>
    <row r="59" spans="1:61" x14ac:dyDescent="0.25">
      <c r="A59" s="121"/>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7"/>
      <c r="BI59" s="122"/>
    </row>
    <row r="60" spans="1:61" ht="5.25" customHeight="1" x14ac:dyDescent="0.25">
      <c r="A60" s="126"/>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8"/>
    </row>
    <row r="61" spans="1:61" x14ac:dyDescent="0.25">
      <c r="A61" s="18"/>
      <c r="B61" s="19"/>
      <c r="C61" s="350" t="s">
        <v>25</v>
      </c>
      <c r="D61" s="350"/>
      <c r="E61" s="350"/>
      <c r="F61" s="350"/>
      <c r="G61" s="350"/>
      <c r="H61" s="350"/>
      <c r="I61" s="350"/>
      <c r="J61" s="350"/>
      <c r="K61" s="350"/>
      <c r="L61" s="350"/>
      <c r="M61" s="350"/>
      <c r="N61" s="350"/>
      <c r="O61" s="350"/>
      <c r="P61" s="350"/>
      <c r="Q61" s="350"/>
      <c r="R61" s="350"/>
      <c r="S61" s="350"/>
      <c r="T61" s="350"/>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20"/>
    </row>
    <row r="62" spans="1:61" ht="6" customHeight="1" x14ac:dyDescent="0.25">
      <c r="A62" s="191"/>
      <c r="B62" s="192"/>
      <c r="C62" s="192"/>
      <c r="D62" s="192"/>
      <c r="E62" s="192"/>
      <c r="F62" s="192"/>
      <c r="G62" s="192"/>
      <c r="H62" s="192"/>
      <c r="I62" s="192"/>
      <c r="J62" s="192"/>
      <c r="K62" s="192"/>
      <c r="L62" s="192"/>
      <c r="M62" s="192"/>
      <c r="N62" s="192"/>
      <c r="O62" s="192"/>
      <c r="P62" s="192"/>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6"/>
    </row>
    <row r="63" spans="1:61" x14ac:dyDescent="0.25">
      <c r="A63" s="351" t="s">
        <v>26</v>
      </c>
      <c r="B63" s="352"/>
      <c r="C63" s="352"/>
      <c r="D63" s="352"/>
      <c r="E63" s="352"/>
      <c r="F63" s="352"/>
      <c r="G63" s="352"/>
      <c r="H63" s="352"/>
      <c r="I63" s="352"/>
      <c r="J63" s="352"/>
      <c r="K63" s="352"/>
      <c r="L63" s="352"/>
      <c r="M63" s="352"/>
      <c r="N63" s="347"/>
      <c r="O63" s="348"/>
      <c r="P63" s="348"/>
      <c r="Q63" s="348"/>
      <c r="R63" s="348"/>
      <c r="S63" s="348"/>
      <c r="T63" s="348"/>
      <c r="U63" s="348"/>
      <c r="V63" s="348"/>
      <c r="W63" s="348"/>
      <c r="X63" s="348"/>
      <c r="Y63" s="348"/>
      <c r="Z63" s="349"/>
      <c r="AA63" s="30"/>
      <c r="AB63" s="345" t="s">
        <v>517</v>
      </c>
      <c r="AC63" s="345"/>
      <c r="AD63" s="345"/>
      <c r="AE63" s="345"/>
      <c r="AF63" s="345"/>
      <c r="AG63" s="345"/>
      <c r="AH63" s="345"/>
      <c r="AI63" s="345"/>
      <c r="AJ63" s="345"/>
      <c r="AK63" s="345"/>
      <c r="AL63" s="345"/>
      <c r="AM63" s="345"/>
      <c r="AN63" s="345"/>
      <c r="AO63" s="346"/>
      <c r="AP63" s="347"/>
      <c r="AQ63" s="348"/>
      <c r="AR63" s="348"/>
      <c r="AS63" s="348"/>
      <c r="AT63" s="348"/>
      <c r="AU63" s="348"/>
      <c r="AV63" s="348"/>
      <c r="AW63" s="348"/>
      <c r="AX63" s="348"/>
      <c r="AY63" s="348"/>
      <c r="AZ63" s="348"/>
      <c r="BA63" s="348"/>
      <c r="BB63" s="348"/>
      <c r="BC63" s="348"/>
      <c r="BD63" s="348"/>
      <c r="BE63" s="348"/>
      <c r="BF63" s="348"/>
      <c r="BG63" s="348"/>
      <c r="BH63" s="349"/>
      <c r="BI63" s="36"/>
    </row>
    <row r="64" spans="1:61" ht="7.5" customHeight="1" x14ac:dyDescent="0.25">
      <c r="A64" s="37"/>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6"/>
    </row>
    <row r="65" spans="1:61" ht="18.75" customHeight="1" x14ac:dyDescent="0.25">
      <c r="A65" s="37"/>
      <c r="B65" s="353" t="s">
        <v>27</v>
      </c>
      <c r="C65" s="344"/>
      <c r="D65" s="344"/>
      <c r="E65" s="344"/>
      <c r="F65" s="344"/>
      <c r="G65" s="344"/>
      <c r="H65" s="344"/>
      <c r="I65" s="344"/>
      <c r="J65" s="344"/>
      <c r="K65" s="344"/>
      <c r="L65" s="344"/>
      <c r="M65" s="344"/>
      <c r="N65" s="344"/>
      <c r="O65" s="28"/>
      <c r="P65" s="344" t="s">
        <v>11</v>
      </c>
      <c r="Q65" s="344"/>
      <c r="R65" s="344"/>
      <c r="S65" s="344"/>
      <c r="T65" s="344"/>
      <c r="U65" s="344"/>
      <c r="V65" s="344"/>
      <c r="W65" s="344"/>
      <c r="X65" s="344"/>
      <c r="Y65" s="344"/>
      <c r="Z65" s="344"/>
      <c r="AA65" s="28"/>
      <c r="AB65" s="344" t="s">
        <v>562</v>
      </c>
      <c r="AC65" s="344"/>
      <c r="AD65" s="344"/>
      <c r="AE65" s="344"/>
      <c r="AF65" s="344"/>
      <c r="AG65" s="344"/>
      <c r="AH65" s="344"/>
      <c r="AI65" s="344"/>
      <c r="AJ65" s="344"/>
      <c r="AK65" s="344"/>
      <c r="AL65" s="344"/>
      <c r="AM65" s="28"/>
      <c r="AN65" s="344" t="s">
        <v>55</v>
      </c>
      <c r="AO65" s="344"/>
      <c r="AP65" s="344"/>
      <c r="AQ65" s="344"/>
      <c r="AR65" s="344"/>
      <c r="AS65" s="344"/>
      <c r="AT65" s="344"/>
      <c r="AU65" s="344"/>
      <c r="AV65" s="344"/>
      <c r="AW65" s="344"/>
      <c r="AX65" s="28"/>
      <c r="AY65" s="344" t="s">
        <v>55</v>
      </c>
      <c r="AZ65" s="344"/>
      <c r="BA65" s="344"/>
      <c r="BB65" s="344"/>
      <c r="BC65" s="344"/>
      <c r="BD65" s="344"/>
      <c r="BE65" s="344"/>
      <c r="BF65" s="344"/>
      <c r="BG65" s="344"/>
      <c r="BH65" s="29"/>
      <c r="BI65" s="36"/>
    </row>
    <row r="66" spans="1:61" ht="4.5" customHeight="1" x14ac:dyDescent="0.25">
      <c r="A66" s="37"/>
      <c r="B66" s="25"/>
      <c r="C66" s="25"/>
      <c r="D66" s="25"/>
      <c r="E66" s="25"/>
      <c r="F66" s="25"/>
      <c r="G66" s="25"/>
      <c r="H66" s="25"/>
      <c r="I66" s="25"/>
      <c r="J66" s="25"/>
      <c r="K66" s="25"/>
      <c r="L66" s="25"/>
      <c r="M66" s="25"/>
      <c r="N66" s="25"/>
      <c r="O66" s="26"/>
      <c r="P66" s="25"/>
      <c r="Q66" s="25"/>
      <c r="R66" s="25"/>
      <c r="S66" s="25"/>
      <c r="T66" s="25"/>
      <c r="U66" s="25"/>
      <c r="V66" s="25"/>
      <c r="W66" s="25"/>
      <c r="X66" s="25"/>
      <c r="Y66" s="25"/>
      <c r="Z66" s="25"/>
      <c r="AA66" s="26"/>
      <c r="AB66" s="25"/>
      <c r="AC66" s="25"/>
      <c r="AD66" s="25"/>
      <c r="AE66" s="25"/>
      <c r="AF66" s="25"/>
      <c r="AG66" s="25"/>
      <c r="AH66" s="25"/>
      <c r="AI66" s="25"/>
      <c r="AJ66" s="25"/>
      <c r="AK66" s="25"/>
      <c r="AL66" s="25"/>
      <c r="AM66" s="26"/>
      <c r="AN66" s="25"/>
      <c r="AO66" s="25"/>
      <c r="AP66" s="25"/>
      <c r="AQ66" s="25"/>
      <c r="AR66" s="25"/>
      <c r="AS66" s="25"/>
      <c r="AT66" s="25"/>
      <c r="AU66" s="25"/>
      <c r="AV66" s="25"/>
      <c r="AW66" s="25"/>
      <c r="AX66" s="26"/>
      <c r="AY66" s="25"/>
      <c r="AZ66" s="25"/>
      <c r="BA66" s="25"/>
      <c r="BB66" s="25"/>
      <c r="BC66" s="25"/>
      <c r="BD66" s="25"/>
      <c r="BE66" s="25"/>
      <c r="BF66" s="25"/>
      <c r="BG66" s="25"/>
      <c r="BH66" s="27"/>
      <c r="BI66" s="36"/>
    </row>
    <row r="67" spans="1:61" ht="13.5" customHeight="1" x14ac:dyDescent="0.25">
      <c r="A67" s="37"/>
      <c r="B67" s="357"/>
      <c r="C67" s="358"/>
      <c r="D67" s="358"/>
      <c r="E67" s="358"/>
      <c r="F67" s="358"/>
      <c r="G67" s="358"/>
      <c r="H67" s="358"/>
      <c r="I67" s="358"/>
      <c r="J67" s="358"/>
      <c r="K67" s="358"/>
      <c r="L67" s="358"/>
      <c r="M67" s="358"/>
      <c r="N67" s="359"/>
      <c r="BI67" s="36"/>
    </row>
    <row r="68" spans="1:61" ht="13.5" customHeight="1" x14ac:dyDescent="0.25">
      <c r="A68" s="37"/>
      <c r="B68" s="360"/>
      <c r="C68" s="361"/>
      <c r="D68" s="361"/>
      <c r="E68" s="361"/>
      <c r="F68" s="361"/>
      <c r="G68" s="361"/>
      <c r="H68" s="361"/>
      <c r="I68" s="361"/>
      <c r="J68" s="361"/>
      <c r="K68" s="361"/>
      <c r="L68" s="361"/>
      <c r="M68" s="361"/>
      <c r="N68" s="362"/>
      <c r="BI68" s="36"/>
    </row>
    <row r="69" spans="1:61" ht="13.5" customHeight="1" x14ac:dyDescent="0.25">
      <c r="A69" s="37"/>
      <c r="B69" s="360"/>
      <c r="C69" s="361"/>
      <c r="D69" s="361"/>
      <c r="E69" s="361"/>
      <c r="F69" s="361"/>
      <c r="G69" s="361"/>
      <c r="H69" s="361"/>
      <c r="I69" s="361"/>
      <c r="J69" s="361"/>
      <c r="K69" s="361"/>
      <c r="L69" s="361"/>
      <c r="M69" s="361"/>
      <c r="N69" s="362"/>
      <c r="P69" s="354"/>
      <c r="Q69" s="355"/>
      <c r="R69" s="355"/>
      <c r="S69" s="355"/>
      <c r="T69" s="355"/>
      <c r="U69" s="355"/>
      <c r="V69" s="355"/>
      <c r="W69" s="355"/>
      <c r="X69" s="355"/>
      <c r="Y69" s="355"/>
      <c r="Z69" s="356"/>
      <c r="AB69" s="354"/>
      <c r="AC69" s="355"/>
      <c r="AD69" s="355"/>
      <c r="AE69" s="355"/>
      <c r="AF69" s="355"/>
      <c r="AG69" s="355"/>
      <c r="AH69" s="355"/>
      <c r="AI69" s="355"/>
      <c r="AJ69" s="355"/>
      <c r="AK69" s="355"/>
      <c r="AL69" s="356"/>
      <c r="AN69" s="354"/>
      <c r="AO69" s="355"/>
      <c r="AP69" s="355"/>
      <c r="AQ69" s="355"/>
      <c r="AR69" s="355"/>
      <c r="AS69" s="355"/>
      <c r="AT69" s="355"/>
      <c r="AU69" s="355"/>
      <c r="AV69" s="355"/>
      <c r="AW69" s="356"/>
      <c r="AY69" s="354"/>
      <c r="AZ69" s="355"/>
      <c r="BA69" s="355"/>
      <c r="BB69" s="355"/>
      <c r="BC69" s="355"/>
      <c r="BD69" s="355"/>
      <c r="BE69" s="355"/>
      <c r="BF69" s="355"/>
      <c r="BG69" s="356"/>
      <c r="BI69" s="36"/>
    </row>
    <row r="70" spans="1:61" ht="13.5" customHeight="1" x14ac:dyDescent="0.25">
      <c r="A70" s="37"/>
      <c r="B70" s="360"/>
      <c r="C70" s="361"/>
      <c r="D70" s="361"/>
      <c r="E70" s="361"/>
      <c r="F70" s="361"/>
      <c r="G70" s="361"/>
      <c r="H70" s="361"/>
      <c r="I70" s="361"/>
      <c r="J70" s="361"/>
      <c r="K70" s="361"/>
      <c r="L70" s="361"/>
      <c r="M70" s="361"/>
      <c r="N70" s="362"/>
      <c r="BI70" s="36"/>
    </row>
    <row r="71" spans="1:61" ht="13.5" customHeight="1" x14ac:dyDescent="0.25">
      <c r="A71" s="37"/>
      <c r="B71" s="363"/>
      <c r="C71" s="364"/>
      <c r="D71" s="364"/>
      <c r="E71" s="364"/>
      <c r="F71" s="364"/>
      <c r="G71" s="364"/>
      <c r="H71" s="364"/>
      <c r="I71" s="364"/>
      <c r="J71" s="364"/>
      <c r="K71" s="364"/>
      <c r="L71" s="364"/>
      <c r="M71" s="364"/>
      <c r="N71" s="365"/>
      <c r="BI71" s="36"/>
    </row>
    <row r="72" spans="1:61" ht="3" customHeight="1" x14ac:dyDescent="0.25">
      <c r="A72" s="37"/>
      <c r="BI72" s="36"/>
    </row>
    <row r="73" spans="1:61" ht="3" customHeight="1" x14ac:dyDescent="0.25">
      <c r="A73" s="37"/>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6"/>
    </row>
    <row r="74" spans="1:61" ht="3" customHeight="1" x14ac:dyDescent="0.25">
      <c r="A74" s="37"/>
      <c r="BI74" s="36"/>
    </row>
    <row r="75" spans="1:61" ht="12.75" customHeight="1" x14ac:dyDescent="0.25">
      <c r="A75" s="37"/>
      <c r="B75" s="357"/>
      <c r="C75" s="358"/>
      <c r="D75" s="358"/>
      <c r="E75" s="358"/>
      <c r="F75" s="358"/>
      <c r="G75" s="358"/>
      <c r="H75" s="358"/>
      <c r="I75" s="358"/>
      <c r="J75" s="358"/>
      <c r="K75" s="358"/>
      <c r="L75" s="358"/>
      <c r="M75" s="358"/>
      <c r="N75" s="359"/>
      <c r="BI75" s="36"/>
    </row>
    <row r="76" spans="1:61" ht="12.75" customHeight="1" x14ac:dyDescent="0.25">
      <c r="A76" s="37"/>
      <c r="B76" s="360"/>
      <c r="C76" s="361"/>
      <c r="D76" s="361"/>
      <c r="E76" s="361"/>
      <c r="F76" s="361"/>
      <c r="G76" s="361"/>
      <c r="H76" s="361"/>
      <c r="I76" s="361"/>
      <c r="J76" s="361"/>
      <c r="K76" s="361"/>
      <c r="L76" s="361"/>
      <c r="M76" s="361"/>
      <c r="N76" s="362"/>
      <c r="BI76" s="36"/>
    </row>
    <row r="77" spans="1:61" ht="12.75" customHeight="1" x14ac:dyDescent="0.25">
      <c r="A77" s="37"/>
      <c r="B77" s="360"/>
      <c r="C77" s="361"/>
      <c r="D77" s="361"/>
      <c r="E77" s="361"/>
      <c r="F77" s="361"/>
      <c r="G77" s="361"/>
      <c r="H77" s="361"/>
      <c r="I77" s="361"/>
      <c r="J77" s="361"/>
      <c r="K77" s="361"/>
      <c r="L77" s="361"/>
      <c r="M77" s="361"/>
      <c r="N77" s="362"/>
      <c r="P77" s="354"/>
      <c r="Q77" s="355"/>
      <c r="R77" s="355"/>
      <c r="S77" s="355"/>
      <c r="T77" s="355"/>
      <c r="U77" s="355"/>
      <c r="V77" s="355"/>
      <c r="W77" s="355"/>
      <c r="X77" s="355"/>
      <c r="Y77" s="355"/>
      <c r="Z77" s="356"/>
      <c r="AB77" s="354"/>
      <c r="AC77" s="355"/>
      <c r="AD77" s="355"/>
      <c r="AE77" s="355"/>
      <c r="AF77" s="355"/>
      <c r="AG77" s="355"/>
      <c r="AH77" s="355"/>
      <c r="AI77" s="355"/>
      <c r="AJ77" s="355"/>
      <c r="AK77" s="355"/>
      <c r="AL77" s="356"/>
      <c r="AN77" s="354"/>
      <c r="AO77" s="355"/>
      <c r="AP77" s="355"/>
      <c r="AQ77" s="355"/>
      <c r="AR77" s="355"/>
      <c r="AS77" s="355"/>
      <c r="AT77" s="355"/>
      <c r="AU77" s="355"/>
      <c r="AV77" s="355"/>
      <c r="AW77" s="356"/>
      <c r="AY77" s="354"/>
      <c r="AZ77" s="355"/>
      <c r="BA77" s="355"/>
      <c r="BB77" s="355"/>
      <c r="BC77" s="355"/>
      <c r="BD77" s="355"/>
      <c r="BE77" s="355"/>
      <c r="BF77" s="355"/>
      <c r="BG77" s="356"/>
      <c r="BI77" s="36"/>
    </row>
    <row r="78" spans="1:61" ht="12.75" customHeight="1" x14ac:dyDescent="0.25">
      <c r="A78" s="37"/>
      <c r="B78" s="360"/>
      <c r="C78" s="361"/>
      <c r="D78" s="361"/>
      <c r="E78" s="361"/>
      <c r="F78" s="361"/>
      <c r="G78" s="361"/>
      <c r="H78" s="361"/>
      <c r="I78" s="361"/>
      <c r="J78" s="361"/>
      <c r="K78" s="361"/>
      <c r="L78" s="361"/>
      <c r="M78" s="361"/>
      <c r="N78" s="362"/>
      <c r="BI78" s="36"/>
    </row>
    <row r="79" spans="1:61" ht="12.75" customHeight="1" x14ac:dyDescent="0.25">
      <c r="A79" s="37"/>
      <c r="B79" s="363"/>
      <c r="C79" s="364"/>
      <c r="D79" s="364"/>
      <c r="E79" s="364"/>
      <c r="F79" s="364"/>
      <c r="G79" s="364"/>
      <c r="H79" s="364"/>
      <c r="I79" s="364"/>
      <c r="J79" s="364"/>
      <c r="K79" s="364"/>
      <c r="L79" s="364"/>
      <c r="M79" s="364"/>
      <c r="N79" s="365"/>
      <c r="BI79" s="36"/>
    </row>
    <row r="80" spans="1:61" ht="3" customHeight="1" x14ac:dyDescent="0.25">
      <c r="A80" s="37"/>
      <c r="BI80" s="36"/>
    </row>
    <row r="81" spans="1:61" ht="3" customHeight="1" x14ac:dyDescent="0.25">
      <c r="A81" s="37"/>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6"/>
    </row>
    <row r="82" spans="1:61" ht="3" customHeight="1" x14ac:dyDescent="0.25">
      <c r="A82" s="37"/>
      <c r="BI82" s="36"/>
    </row>
    <row r="83" spans="1:61" ht="12.75" customHeight="1" x14ac:dyDescent="0.25">
      <c r="A83" s="37"/>
      <c r="B83" s="357"/>
      <c r="C83" s="358"/>
      <c r="D83" s="358"/>
      <c r="E83" s="358"/>
      <c r="F83" s="358"/>
      <c r="G83" s="358"/>
      <c r="H83" s="358"/>
      <c r="I83" s="358"/>
      <c r="J83" s="358"/>
      <c r="K83" s="358"/>
      <c r="L83" s="358"/>
      <c r="M83" s="358"/>
      <c r="N83" s="359"/>
      <c r="BI83" s="36"/>
    </row>
    <row r="84" spans="1:61" ht="12.75" customHeight="1" x14ac:dyDescent="0.25">
      <c r="A84" s="37"/>
      <c r="B84" s="360"/>
      <c r="C84" s="361"/>
      <c r="D84" s="361"/>
      <c r="E84" s="361"/>
      <c r="F84" s="361"/>
      <c r="G84" s="361"/>
      <c r="H84" s="361"/>
      <c r="I84" s="361"/>
      <c r="J84" s="361"/>
      <c r="K84" s="361"/>
      <c r="L84" s="361"/>
      <c r="M84" s="361"/>
      <c r="N84" s="362"/>
      <c r="BI84" s="36"/>
    </row>
    <row r="85" spans="1:61" ht="12.75" customHeight="1" x14ac:dyDescent="0.25">
      <c r="A85" s="37"/>
      <c r="B85" s="360"/>
      <c r="C85" s="361"/>
      <c r="D85" s="361"/>
      <c r="E85" s="361"/>
      <c r="F85" s="361"/>
      <c r="G85" s="361"/>
      <c r="H85" s="361"/>
      <c r="I85" s="361"/>
      <c r="J85" s="361"/>
      <c r="K85" s="361"/>
      <c r="L85" s="361"/>
      <c r="M85" s="361"/>
      <c r="N85" s="362"/>
      <c r="P85" s="354"/>
      <c r="Q85" s="355"/>
      <c r="R85" s="355"/>
      <c r="S85" s="355"/>
      <c r="T85" s="355"/>
      <c r="U85" s="355"/>
      <c r="V85" s="355"/>
      <c r="W85" s="355"/>
      <c r="X85" s="355"/>
      <c r="Y85" s="355"/>
      <c r="Z85" s="356"/>
      <c r="AB85" s="354"/>
      <c r="AC85" s="355"/>
      <c r="AD85" s="355"/>
      <c r="AE85" s="355"/>
      <c r="AF85" s="355"/>
      <c r="AG85" s="355"/>
      <c r="AH85" s="355"/>
      <c r="AI85" s="355"/>
      <c r="AJ85" s="355"/>
      <c r="AK85" s="355"/>
      <c r="AL85" s="356"/>
      <c r="AN85" s="354"/>
      <c r="AO85" s="355"/>
      <c r="AP85" s="355"/>
      <c r="AQ85" s="355"/>
      <c r="AR85" s="355"/>
      <c r="AS85" s="355"/>
      <c r="AT85" s="355"/>
      <c r="AU85" s="355"/>
      <c r="AV85" s="355"/>
      <c r="AW85" s="356"/>
      <c r="AY85" s="354"/>
      <c r="AZ85" s="355"/>
      <c r="BA85" s="355"/>
      <c r="BB85" s="355"/>
      <c r="BC85" s="355"/>
      <c r="BD85" s="355"/>
      <c r="BE85" s="355"/>
      <c r="BF85" s="355"/>
      <c r="BG85" s="356"/>
      <c r="BI85" s="36"/>
    </row>
    <row r="86" spans="1:61" ht="12.75" customHeight="1" x14ac:dyDescent="0.25">
      <c r="A86" s="37"/>
      <c r="B86" s="360"/>
      <c r="C86" s="361"/>
      <c r="D86" s="361"/>
      <c r="E86" s="361"/>
      <c r="F86" s="361"/>
      <c r="G86" s="361"/>
      <c r="H86" s="361"/>
      <c r="I86" s="361"/>
      <c r="J86" s="361"/>
      <c r="K86" s="361"/>
      <c r="L86" s="361"/>
      <c r="M86" s="361"/>
      <c r="N86" s="362"/>
      <c r="BI86" s="36"/>
    </row>
    <row r="87" spans="1:61" ht="12.75" customHeight="1" x14ac:dyDescent="0.25">
      <c r="A87" s="37"/>
      <c r="B87" s="363"/>
      <c r="C87" s="364"/>
      <c r="D87" s="364"/>
      <c r="E87" s="364"/>
      <c r="F87" s="364"/>
      <c r="G87" s="364"/>
      <c r="H87" s="364"/>
      <c r="I87" s="364"/>
      <c r="J87" s="364"/>
      <c r="K87" s="364"/>
      <c r="L87" s="364"/>
      <c r="M87" s="364"/>
      <c r="N87" s="365"/>
      <c r="BI87" s="36"/>
    </row>
    <row r="88" spans="1:61" ht="3" customHeight="1" x14ac:dyDescent="0.25">
      <c r="A88" s="37"/>
      <c r="BI88" s="36"/>
    </row>
    <row r="89" spans="1:61" ht="3" customHeight="1" x14ac:dyDescent="0.25">
      <c r="A89" s="37"/>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6"/>
    </row>
    <row r="90" spans="1:61" ht="3" customHeight="1" x14ac:dyDescent="0.25">
      <c r="A90" s="37"/>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13.5" customHeight="1" x14ac:dyDescent="0.25">
      <c r="A91" s="37"/>
      <c r="B91" s="357"/>
      <c r="C91" s="358"/>
      <c r="D91" s="358"/>
      <c r="E91" s="358"/>
      <c r="F91" s="358"/>
      <c r="G91" s="358"/>
      <c r="H91" s="358"/>
      <c r="I91" s="358"/>
      <c r="J91" s="358"/>
      <c r="K91" s="358"/>
      <c r="L91" s="358"/>
      <c r="M91" s="358"/>
      <c r="N91" s="359"/>
      <c r="BI91" s="36"/>
    </row>
    <row r="92" spans="1:61" ht="13.5" customHeight="1" x14ac:dyDescent="0.25">
      <c r="A92" s="37"/>
      <c r="B92" s="360"/>
      <c r="C92" s="361"/>
      <c r="D92" s="361"/>
      <c r="E92" s="361"/>
      <c r="F92" s="361"/>
      <c r="G92" s="361"/>
      <c r="H92" s="361"/>
      <c r="I92" s="361"/>
      <c r="J92" s="361"/>
      <c r="K92" s="361"/>
      <c r="L92" s="361"/>
      <c r="M92" s="361"/>
      <c r="N92" s="362"/>
      <c r="BI92" s="36"/>
    </row>
    <row r="93" spans="1:61" ht="13.5" customHeight="1" x14ac:dyDescent="0.25">
      <c r="A93" s="37"/>
      <c r="B93" s="360"/>
      <c r="C93" s="361"/>
      <c r="D93" s="361"/>
      <c r="E93" s="361"/>
      <c r="F93" s="361"/>
      <c r="G93" s="361"/>
      <c r="H93" s="361"/>
      <c r="I93" s="361"/>
      <c r="J93" s="361"/>
      <c r="K93" s="361"/>
      <c r="L93" s="361"/>
      <c r="M93" s="361"/>
      <c r="N93" s="362"/>
      <c r="P93" s="354"/>
      <c r="Q93" s="355"/>
      <c r="R93" s="355"/>
      <c r="S93" s="355"/>
      <c r="T93" s="355"/>
      <c r="U93" s="355"/>
      <c r="V93" s="355"/>
      <c r="W93" s="355"/>
      <c r="X93" s="355"/>
      <c r="Y93" s="355"/>
      <c r="Z93" s="356"/>
      <c r="AB93" s="354"/>
      <c r="AC93" s="355"/>
      <c r="AD93" s="355"/>
      <c r="AE93" s="355"/>
      <c r="AF93" s="355"/>
      <c r="AG93" s="355"/>
      <c r="AH93" s="355"/>
      <c r="AI93" s="355"/>
      <c r="AJ93" s="355"/>
      <c r="AK93" s="355"/>
      <c r="AL93" s="356"/>
      <c r="AN93" s="354"/>
      <c r="AO93" s="355"/>
      <c r="AP93" s="355"/>
      <c r="AQ93" s="355"/>
      <c r="AR93" s="355"/>
      <c r="AS93" s="355"/>
      <c r="AT93" s="355"/>
      <c r="AU93" s="355"/>
      <c r="AV93" s="355"/>
      <c r="AW93" s="356"/>
      <c r="AY93" s="354"/>
      <c r="AZ93" s="355"/>
      <c r="BA93" s="355"/>
      <c r="BB93" s="355"/>
      <c r="BC93" s="355"/>
      <c r="BD93" s="355"/>
      <c r="BE93" s="355"/>
      <c r="BF93" s="355"/>
      <c r="BG93" s="356"/>
      <c r="BI93" s="36"/>
    </row>
    <row r="94" spans="1:61" ht="13.5" customHeight="1" x14ac:dyDescent="0.25">
      <c r="A94" s="37"/>
      <c r="B94" s="360"/>
      <c r="C94" s="361"/>
      <c r="D94" s="361"/>
      <c r="E94" s="361"/>
      <c r="F94" s="361"/>
      <c r="G94" s="361"/>
      <c r="H94" s="361"/>
      <c r="I94" s="361"/>
      <c r="J94" s="361"/>
      <c r="K94" s="361"/>
      <c r="L94" s="361"/>
      <c r="M94" s="361"/>
      <c r="N94" s="362"/>
      <c r="BI94" s="36"/>
    </row>
    <row r="95" spans="1:61" ht="13.5" customHeight="1" x14ac:dyDescent="0.25">
      <c r="A95" s="37"/>
      <c r="B95" s="363"/>
      <c r="C95" s="364"/>
      <c r="D95" s="364"/>
      <c r="E95" s="364"/>
      <c r="F95" s="364"/>
      <c r="G95" s="364"/>
      <c r="H95" s="364"/>
      <c r="I95" s="364"/>
      <c r="J95" s="364"/>
      <c r="K95" s="364"/>
      <c r="L95" s="364"/>
      <c r="M95" s="364"/>
      <c r="N95" s="365"/>
      <c r="BI95" s="36"/>
    </row>
    <row r="96" spans="1:61" ht="3" customHeight="1" x14ac:dyDescent="0.25">
      <c r="A96" s="37"/>
      <c r="BI96" s="36"/>
    </row>
    <row r="97" spans="1:61" ht="3" customHeight="1" x14ac:dyDescent="0.25">
      <c r="A97" s="37"/>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6"/>
    </row>
    <row r="98" spans="1:61" ht="3" customHeight="1" x14ac:dyDescent="0.25">
      <c r="A98" s="37"/>
      <c r="BI98" s="36"/>
    </row>
    <row r="99" spans="1:61" ht="13.5" customHeight="1" x14ac:dyDescent="0.25">
      <c r="A99" s="37"/>
      <c r="B99" s="357"/>
      <c r="C99" s="358"/>
      <c r="D99" s="358"/>
      <c r="E99" s="358"/>
      <c r="F99" s="358"/>
      <c r="G99" s="358"/>
      <c r="H99" s="358"/>
      <c r="I99" s="358"/>
      <c r="J99" s="358"/>
      <c r="K99" s="358"/>
      <c r="L99" s="358"/>
      <c r="M99" s="358"/>
      <c r="N99" s="359"/>
      <c r="BI99" s="36"/>
    </row>
    <row r="100" spans="1:61" ht="13.5" customHeight="1" x14ac:dyDescent="0.25">
      <c r="A100" s="37"/>
      <c r="B100" s="360"/>
      <c r="C100" s="361"/>
      <c r="D100" s="361"/>
      <c r="E100" s="361"/>
      <c r="F100" s="361"/>
      <c r="G100" s="361"/>
      <c r="H100" s="361"/>
      <c r="I100" s="361"/>
      <c r="J100" s="361"/>
      <c r="K100" s="361"/>
      <c r="L100" s="361"/>
      <c r="M100" s="361"/>
      <c r="N100" s="362"/>
      <c r="BI100" s="36"/>
    </row>
    <row r="101" spans="1:61" ht="13.5" customHeight="1" x14ac:dyDescent="0.25">
      <c r="A101" s="37"/>
      <c r="B101" s="360"/>
      <c r="C101" s="361"/>
      <c r="D101" s="361"/>
      <c r="E101" s="361"/>
      <c r="F101" s="361"/>
      <c r="G101" s="361"/>
      <c r="H101" s="361"/>
      <c r="I101" s="361"/>
      <c r="J101" s="361"/>
      <c r="K101" s="361"/>
      <c r="L101" s="361"/>
      <c r="M101" s="361"/>
      <c r="N101" s="362"/>
      <c r="P101" s="354"/>
      <c r="Q101" s="355"/>
      <c r="R101" s="355"/>
      <c r="S101" s="355"/>
      <c r="T101" s="355"/>
      <c r="U101" s="355"/>
      <c r="V101" s="355"/>
      <c r="W101" s="355"/>
      <c r="X101" s="355"/>
      <c r="Y101" s="355"/>
      <c r="Z101" s="356"/>
      <c r="AB101" s="354"/>
      <c r="AC101" s="355"/>
      <c r="AD101" s="355"/>
      <c r="AE101" s="355"/>
      <c r="AF101" s="355"/>
      <c r="AG101" s="355"/>
      <c r="AH101" s="355"/>
      <c r="AI101" s="355"/>
      <c r="AJ101" s="355"/>
      <c r="AK101" s="355"/>
      <c r="AL101" s="356"/>
      <c r="AN101" s="354"/>
      <c r="AO101" s="355"/>
      <c r="AP101" s="355"/>
      <c r="AQ101" s="355"/>
      <c r="AR101" s="355"/>
      <c r="AS101" s="355"/>
      <c r="AT101" s="355"/>
      <c r="AU101" s="355"/>
      <c r="AV101" s="355"/>
      <c r="AW101" s="356"/>
      <c r="AY101" s="354"/>
      <c r="AZ101" s="355"/>
      <c r="BA101" s="355"/>
      <c r="BB101" s="355"/>
      <c r="BC101" s="355"/>
      <c r="BD101" s="355"/>
      <c r="BE101" s="355"/>
      <c r="BF101" s="355"/>
      <c r="BG101" s="356"/>
      <c r="BI101" s="36"/>
    </row>
    <row r="102" spans="1:61" ht="13.5" customHeight="1" x14ac:dyDescent="0.25">
      <c r="A102" s="37"/>
      <c r="B102" s="360"/>
      <c r="C102" s="361"/>
      <c r="D102" s="361"/>
      <c r="E102" s="361"/>
      <c r="F102" s="361"/>
      <c r="G102" s="361"/>
      <c r="H102" s="361"/>
      <c r="I102" s="361"/>
      <c r="J102" s="361"/>
      <c r="K102" s="361"/>
      <c r="L102" s="361"/>
      <c r="M102" s="361"/>
      <c r="N102" s="362"/>
      <c r="BI102" s="36"/>
    </row>
    <row r="103" spans="1:61" ht="13.5" customHeight="1" x14ac:dyDescent="0.25">
      <c r="A103" s="37"/>
      <c r="B103" s="363"/>
      <c r="C103" s="364"/>
      <c r="D103" s="364"/>
      <c r="E103" s="364"/>
      <c r="F103" s="364"/>
      <c r="G103" s="364"/>
      <c r="H103" s="364"/>
      <c r="I103" s="364"/>
      <c r="J103" s="364"/>
      <c r="K103" s="364"/>
      <c r="L103" s="364"/>
      <c r="M103" s="364"/>
      <c r="N103" s="365"/>
      <c r="BI103" s="36"/>
    </row>
    <row r="104" spans="1:61" ht="3" customHeight="1" x14ac:dyDescent="0.25">
      <c r="A104" s="37"/>
      <c r="BI104" s="36"/>
    </row>
    <row r="105" spans="1:61" ht="3.75" customHeight="1" x14ac:dyDescent="0.25">
      <c r="A105" s="37"/>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6"/>
    </row>
    <row r="106" spans="1:61" x14ac:dyDescent="0.25">
      <c r="A106" s="37"/>
      <c r="B106" s="202" t="s">
        <v>28</v>
      </c>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6"/>
    </row>
    <row r="107" spans="1:61" ht="5.25" customHeight="1" x14ac:dyDescent="0.25">
      <c r="A107" s="37"/>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6"/>
    </row>
    <row r="108" spans="1:61" ht="17.25" customHeight="1" x14ac:dyDescent="0.25">
      <c r="A108" s="37"/>
      <c r="B108" s="24" t="s">
        <v>29</v>
      </c>
      <c r="C108" s="24"/>
      <c r="D108" s="24"/>
      <c r="E108" s="24"/>
      <c r="F108" s="24"/>
      <c r="G108" s="352" t="s">
        <v>30</v>
      </c>
      <c r="H108" s="352"/>
      <c r="I108" s="352"/>
      <c r="J108" s="352"/>
      <c r="K108" s="352"/>
      <c r="L108" s="352"/>
      <c r="M108" s="352"/>
      <c r="N108" s="352"/>
      <c r="O108" s="352"/>
      <c r="P108" s="352"/>
      <c r="Q108" s="352"/>
      <c r="R108" s="30"/>
      <c r="S108" s="30"/>
      <c r="T108" s="30"/>
      <c r="U108" s="30"/>
      <c r="V108" s="30"/>
      <c r="W108" s="30"/>
      <c r="X108" s="30"/>
      <c r="Y108" s="30"/>
      <c r="Z108" s="30"/>
      <c r="AA108" s="30"/>
      <c r="AB108" s="30"/>
      <c r="AC108" s="352" t="s">
        <v>32</v>
      </c>
      <c r="AD108" s="352"/>
      <c r="AE108" s="352"/>
      <c r="AF108" s="24"/>
      <c r="AG108" s="30"/>
      <c r="AH108" s="352" t="s">
        <v>364</v>
      </c>
      <c r="AI108" s="352"/>
      <c r="AJ108" s="352"/>
      <c r="AK108" s="352"/>
      <c r="AL108" s="352"/>
      <c r="AM108" s="352"/>
      <c r="AN108" s="352"/>
      <c r="AO108" s="352"/>
      <c r="AP108" s="352"/>
      <c r="AQ108" s="352"/>
      <c r="AR108" s="352"/>
      <c r="AS108" s="30"/>
      <c r="AT108" s="30"/>
      <c r="AU108" s="30"/>
      <c r="AV108" s="30"/>
      <c r="AW108" s="30"/>
      <c r="AX108" s="30"/>
      <c r="AY108" s="30"/>
      <c r="AZ108" s="30"/>
      <c r="BA108" s="30"/>
      <c r="BB108" s="30"/>
      <c r="BC108" s="30"/>
      <c r="BD108" s="30"/>
      <c r="BE108" s="30"/>
      <c r="BF108" s="30"/>
      <c r="BG108" s="30"/>
      <c r="BH108" s="30"/>
      <c r="BI108" s="36"/>
    </row>
    <row r="109" spans="1:61" ht="17.25" customHeight="1" x14ac:dyDescent="0.25">
      <c r="A109" s="37"/>
      <c r="B109" s="30"/>
      <c r="C109" s="30"/>
      <c r="D109" s="30"/>
      <c r="E109" s="30"/>
      <c r="F109" s="30"/>
      <c r="G109" s="352" t="s">
        <v>31</v>
      </c>
      <c r="H109" s="352"/>
      <c r="I109" s="352"/>
      <c r="J109" s="352"/>
      <c r="K109" s="352"/>
      <c r="L109" s="352"/>
      <c r="M109" s="352"/>
      <c r="N109" s="352"/>
      <c r="O109" s="352"/>
      <c r="P109" s="352"/>
      <c r="Q109" s="352"/>
      <c r="R109" s="30"/>
      <c r="S109" s="30"/>
      <c r="T109" s="30"/>
      <c r="U109" s="30"/>
      <c r="V109" s="30"/>
      <c r="W109" s="30"/>
      <c r="X109" s="30"/>
      <c r="Y109" s="30"/>
      <c r="Z109" s="30"/>
      <c r="AA109" s="30"/>
      <c r="AB109" s="30"/>
      <c r="AC109" s="30"/>
      <c r="AD109" s="30"/>
      <c r="AE109" s="30"/>
      <c r="AF109" s="24"/>
      <c r="AG109" s="30"/>
      <c r="AH109" s="352" t="s">
        <v>365</v>
      </c>
      <c r="AI109" s="352"/>
      <c r="AJ109" s="352"/>
      <c r="AK109" s="352"/>
      <c r="AL109" s="352"/>
      <c r="AM109" s="352"/>
      <c r="AN109" s="352"/>
      <c r="AO109" s="352"/>
      <c r="AP109" s="352"/>
      <c r="AQ109" s="352"/>
      <c r="AR109" s="352"/>
      <c r="AS109" s="30"/>
      <c r="AT109" s="30"/>
      <c r="AU109" s="30"/>
      <c r="AV109" s="30"/>
      <c r="AW109" s="30"/>
      <c r="AX109" s="30"/>
      <c r="AY109" s="30"/>
      <c r="AZ109" s="30"/>
      <c r="BA109" s="30"/>
      <c r="BB109" s="30"/>
      <c r="BC109" s="30"/>
      <c r="BD109" s="30"/>
      <c r="BE109" s="30"/>
      <c r="BF109" s="30"/>
      <c r="BG109" s="30"/>
      <c r="BH109" s="30"/>
      <c r="BI109" s="36"/>
    </row>
    <row r="110" spans="1:61" x14ac:dyDescent="0.25">
      <c r="A110" s="37"/>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6"/>
    </row>
    <row r="111" spans="1:61" ht="18" customHeight="1" x14ac:dyDescent="0.25">
      <c r="A111" s="37"/>
      <c r="B111" s="232" t="s">
        <v>33</v>
      </c>
      <c r="C111" s="232"/>
      <c r="D111" s="232"/>
      <c r="E111" s="30"/>
      <c r="F111" s="232" t="s">
        <v>524</v>
      </c>
      <c r="G111" s="232"/>
      <c r="H111" s="232"/>
      <c r="I111" s="232"/>
      <c r="J111" s="232"/>
      <c r="K111" s="232"/>
      <c r="L111" s="30"/>
      <c r="M111" s="257"/>
      <c r="N111" s="417"/>
      <c r="O111" s="417"/>
      <c r="P111" s="417"/>
      <c r="Q111" s="256"/>
      <c r="R111" s="30"/>
      <c r="S111" s="232" t="s">
        <v>34</v>
      </c>
      <c r="T111" s="232"/>
      <c r="U111" s="232"/>
      <c r="V111" s="232"/>
      <c r="W111" s="232"/>
      <c r="X111" s="30"/>
      <c r="Y111" s="30"/>
      <c r="Z111" s="30"/>
      <c r="AA111" s="30"/>
      <c r="AB111" s="30"/>
      <c r="AC111" s="868" t="s">
        <v>35</v>
      </c>
      <c r="AD111" s="868"/>
      <c r="AE111" s="868"/>
      <c r="AF111" s="868"/>
      <c r="AG111" s="868"/>
      <c r="AH111" s="868"/>
      <c r="AI111" s="868"/>
      <c r="AJ111" s="868"/>
      <c r="AK111" s="868"/>
      <c r="AL111" s="868"/>
      <c r="AM111" s="868"/>
      <c r="AN111" s="33"/>
      <c r="AO111" s="74" t="s">
        <v>519</v>
      </c>
      <c r="AP111" s="159"/>
      <c r="AQ111" s="159"/>
      <c r="AR111" s="159"/>
      <c r="AS111" s="159"/>
      <c r="AT111" s="159"/>
      <c r="AU111" s="159"/>
      <c r="AV111" s="159"/>
      <c r="AW111" s="159"/>
      <c r="AX111" s="159"/>
      <c r="AY111" s="38"/>
      <c r="AZ111" s="159"/>
      <c r="BA111" s="159"/>
      <c r="BB111" s="159"/>
      <c r="BC111" s="159"/>
      <c r="BD111" s="159"/>
      <c r="BE111" s="159"/>
      <c r="BF111" s="159"/>
      <c r="BG111" s="159"/>
      <c r="BH111" s="159"/>
      <c r="BI111" s="36"/>
    </row>
    <row r="112" spans="1:61" ht="18" customHeight="1" x14ac:dyDescent="0.25">
      <c r="A112" s="37"/>
      <c r="B112" s="178" t="s">
        <v>366</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30"/>
      <c r="AA112" s="30"/>
      <c r="AB112" s="30"/>
      <c r="AC112" s="30"/>
      <c r="AD112" s="30"/>
      <c r="AE112" s="30"/>
      <c r="AF112" s="30"/>
      <c r="AG112" s="30"/>
      <c r="AH112" s="30"/>
      <c r="AI112" s="30"/>
      <c r="AJ112" s="30"/>
      <c r="AK112" s="30"/>
      <c r="AL112" s="30"/>
      <c r="AM112" s="30"/>
      <c r="AN112" s="30"/>
      <c r="AO112" s="74" t="s">
        <v>520</v>
      </c>
      <c r="AP112" s="159"/>
      <c r="AQ112" s="159"/>
      <c r="AR112" s="159"/>
      <c r="AS112" s="159"/>
      <c r="AT112" s="159"/>
      <c r="AU112" s="159"/>
      <c r="AV112" s="159"/>
      <c r="AW112" s="159"/>
      <c r="AX112" s="38"/>
      <c r="AY112" s="38"/>
      <c r="AZ112" s="159"/>
      <c r="BA112" s="159"/>
      <c r="BB112" s="159"/>
      <c r="BC112" s="159"/>
      <c r="BD112" s="159"/>
      <c r="BE112" s="159"/>
      <c r="BF112" s="159"/>
      <c r="BG112" s="159"/>
      <c r="BH112" s="159"/>
      <c r="BI112" s="36"/>
    </row>
    <row r="113" spans="1:61" ht="10.5" customHeight="1" x14ac:dyDescent="0.25">
      <c r="A113" s="37"/>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30"/>
      <c r="AA113" s="30"/>
      <c r="AB113" s="30"/>
      <c r="AC113" s="30"/>
      <c r="AD113" s="30"/>
      <c r="AE113" s="30"/>
      <c r="AF113" s="30"/>
      <c r="AG113" s="30"/>
      <c r="AH113" s="30"/>
      <c r="AI113" s="30"/>
      <c r="AJ113" s="30"/>
      <c r="AK113" s="30"/>
      <c r="AL113" s="30"/>
      <c r="AM113" s="30"/>
      <c r="AN113" s="30"/>
      <c r="AO113" s="131"/>
      <c r="AP113" s="131"/>
      <c r="AQ113" s="131"/>
      <c r="AR113" s="131"/>
      <c r="AS113" s="131"/>
      <c r="AT113" s="131"/>
      <c r="AU113" s="131"/>
      <c r="AV113" s="131"/>
      <c r="AW113" s="131"/>
      <c r="AX113" s="38"/>
      <c r="AY113" s="38"/>
      <c r="AZ113" s="131"/>
      <c r="BA113" s="131"/>
      <c r="BB113" s="131"/>
      <c r="BC113" s="131"/>
      <c r="BD113" s="131"/>
      <c r="BE113" s="131"/>
      <c r="BF113" s="131"/>
      <c r="BG113" s="131"/>
      <c r="BH113" s="131"/>
      <c r="BI113" s="36"/>
    </row>
    <row r="114" spans="1:61" ht="18" customHeight="1" x14ac:dyDescent="0.25">
      <c r="A114" s="37"/>
      <c r="B114" s="673"/>
      <c r="C114" s="674"/>
      <c r="D114" s="674"/>
      <c r="E114" s="674"/>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4"/>
      <c r="AY114" s="674"/>
      <c r="AZ114" s="674"/>
      <c r="BA114" s="674"/>
      <c r="BB114" s="674"/>
      <c r="BC114" s="674"/>
      <c r="BD114" s="674"/>
      <c r="BE114" s="674"/>
      <c r="BF114" s="674"/>
      <c r="BG114" s="674"/>
      <c r="BH114" s="675"/>
      <c r="BI114" s="36"/>
    </row>
    <row r="115" spans="1:61" ht="18" customHeight="1" x14ac:dyDescent="0.25">
      <c r="A115" s="37"/>
      <c r="B115" s="676"/>
      <c r="C115" s="67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7"/>
      <c r="AK115" s="677"/>
      <c r="AL115" s="677"/>
      <c r="AM115" s="677"/>
      <c r="AN115" s="677"/>
      <c r="AO115" s="677"/>
      <c r="AP115" s="677"/>
      <c r="AQ115" s="677"/>
      <c r="AR115" s="677"/>
      <c r="AS115" s="677"/>
      <c r="AT115" s="677"/>
      <c r="AU115" s="677"/>
      <c r="AV115" s="677"/>
      <c r="AW115" s="677"/>
      <c r="AX115" s="677"/>
      <c r="AY115" s="677"/>
      <c r="AZ115" s="677"/>
      <c r="BA115" s="677"/>
      <c r="BB115" s="677"/>
      <c r="BC115" s="677"/>
      <c r="BD115" s="677"/>
      <c r="BE115" s="677"/>
      <c r="BF115" s="677"/>
      <c r="BG115" s="677"/>
      <c r="BH115" s="678"/>
      <c r="BI115" s="36"/>
    </row>
    <row r="116" spans="1:61" ht="8.25" customHeight="1" x14ac:dyDescent="0.25">
      <c r="A116" s="37"/>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30"/>
      <c r="Y116" s="30"/>
      <c r="Z116" s="30"/>
      <c r="AA116" s="30"/>
      <c r="AB116" s="30"/>
      <c r="AC116" s="30"/>
      <c r="AD116" s="30"/>
      <c r="AE116" s="30"/>
      <c r="AF116" s="30"/>
      <c r="AG116" s="30"/>
      <c r="AH116" s="30"/>
      <c r="AI116" s="30"/>
      <c r="AJ116" s="30"/>
      <c r="AK116" s="30"/>
      <c r="AL116" s="30"/>
      <c r="AM116" s="30"/>
      <c r="AN116" s="30"/>
      <c r="AO116" s="30"/>
      <c r="AP116" s="422"/>
      <c r="AQ116" s="422"/>
      <c r="AR116" s="422"/>
      <c r="AS116" s="422"/>
      <c r="AT116" s="422"/>
      <c r="AU116" s="422"/>
      <c r="AV116" s="422"/>
      <c r="AW116" s="422"/>
      <c r="AX116" s="30"/>
      <c r="AY116" s="30"/>
      <c r="AZ116" s="422"/>
      <c r="BA116" s="422"/>
      <c r="BB116" s="422"/>
      <c r="BC116" s="422"/>
      <c r="BD116" s="422"/>
      <c r="BE116" s="422"/>
      <c r="BF116" s="422"/>
      <c r="BG116" s="422"/>
      <c r="BH116" s="30"/>
      <c r="BI116" s="36"/>
    </row>
    <row r="117" spans="1:61" x14ac:dyDescent="0.25">
      <c r="A117" s="37"/>
      <c r="B117" s="202" t="s">
        <v>36</v>
      </c>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6"/>
    </row>
    <row r="118" spans="1:61" ht="21" customHeight="1" x14ac:dyDescent="0.25">
      <c r="A118" s="37"/>
      <c r="B118" s="232" t="s">
        <v>37</v>
      </c>
      <c r="C118" s="232"/>
      <c r="D118" s="232"/>
      <c r="E118" s="232"/>
      <c r="F118" s="232"/>
      <c r="G118" s="232"/>
      <c r="H118" s="39"/>
      <c r="I118" s="39"/>
      <c r="J118" s="39"/>
      <c r="K118" s="39"/>
      <c r="L118" s="39"/>
      <c r="M118" s="418"/>
      <c r="N118" s="419"/>
      <c r="O118" s="419"/>
      <c r="P118" s="419"/>
      <c r="Q118" s="419"/>
      <c r="R118" s="419"/>
      <c r="S118" s="419"/>
      <c r="T118" s="419"/>
      <c r="U118" s="419"/>
      <c r="V118" s="419"/>
      <c r="W118" s="419"/>
      <c r="X118" s="419"/>
      <c r="Y118" s="419"/>
      <c r="Z118" s="419"/>
      <c r="AA118" s="419"/>
      <c r="AB118" s="419"/>
      <c r="AC118" s="419"/>
      <c r="AD118" s="419"/>
      <c r="AE118" s="419"/>
      <c r="AF118" s="419"/>
      <c r="AG118" s="419"/>
      <c r="AH118" s="419"/>
      <c r="AI118" s="419"/>
      <c r="AJ118" s="419"/>
      <c r="AK118" s="419"/>
      <c r="AL118" s="419"/>
      <c r="AM118" s="419"/>
      <c r="AN118" s="419"/>
      <c r="AO118" s="419"/>
      <c r="AP118" s="419"/>
      <c r="AQ118" s="419"/>
      <c r="AR118" s="419"/>
      <c r="AS118" s="419"/>
      <c r="AT118" s="419"/>
      <c r="AU118" s="419"/>
      <c r="AV118" s="419"/>
      <c r="AW118" s="419"/>
      <c r="AX118" s="419"/>
      <c r="AY118" s="419"/>
      <c r="AZ118" s="419"/>
      <c r="BA118" s="419"/>
      <c r="BB118" s="419"/>
      <c r="BC118" s="419"/>
      <c r="BD118" s="419"/>
      <c r="BE118" s="419"/>
      <c r="BF118" s="419"/>
      <c r="BG118" s="419"/>
      <c r="BH118" s="420"/>
      <c r="BI118" s="36"/>
    </row>
    <row r="119" spans="1:61" s="34" customFormat="1" ht="12.75" x14ac:dyDescent="0.2">
      <c r="A119" s="40"/>
      <c r="B119" s="178" t="s">
        <v>38</v>
      </c>
      <c r="C119" s="178"/>
      <c r="D119" s="178"/>
      <c r="E119" s="178"/>
      <c r="F119" s="178"/>
      <c r="G119" s="178"/>
      <c r="H119" s="178"/>
      <c r="I119" s="178"/>
      <c r="J119" s="178"/>
      <c r="K119" s="178"/>
      <c r="L119" s="178"/>
      <c r="M119" s="178"/>
      <c r="N119" s="178"/>
      <c r="O119" s="178"/>
      <c r="P119" s="178"/>
      <c r="Q119" s="178"/>
      <c r="R119" s="178"/>
      <c r="S119" s="178"/>
      <c r="T119" s="41"/>
      <c r="U119" s="41"/>
      <c r="V119" s="41"/>
      <c r="W119" s="41"/>
      <c r="X119" s="41"/>
      <c r="Y119" s="41"/>
      <c r="Z119" s="41"/>
      <c r="AA119" s="41"/>
      <c r="AB119" s="41"/>
      <c r="AC119" s="41"/>
      <c r="AD119" s="41"/>
      <c r="AE119" s="42"/>
      <c r="AF119" s="41"/>
      <c r="AG119" s="42"/>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3"/>
    </row>
    <row r="120" spans="1:61" s="35" customFormat="1" ht="12.75" x14ac:dyDescent="0.2">
      <c r="A120" s="44"/>
      <c r="B120" s="421" t="s">
        <v>39</v>
      </c>
      <c r="C120" s="421"/>
      <c r="D120" s="421"/>
      <c r="E120" s="421"/>
      <c r="F120" s="421"/>
      <c r="G120" s="421"/>
      <c r="H120" s="421"/>
      <c r="I120" s="421"/>
      <c r="J120" s="421"/>
      <c r="K120" s="421"/>
      <c r="L120" s="421"/>
      <c r="M120" s="421"/>
      <c r="N120" s="421"/>
      <c r="O120" s="421"/>
      <c r="P120" s="421"/>
      <c r="Q120" s="421"/>
      <c r="R120" s="421"/>
      <c r="S120" s="421"/>
      <c r="T120" s="45"/>
      <c r="U120" s="45"/>
      <c r="V120" s="45"/>
      <c r="W120" s="45"/>
      <c r="X120" s="45"/>
      <c r="Y120" s="45"/>
      <c r="Z120" s="45"/>
      <c r="AA120" s="45"/>
      <c r="AB120" s="45"/>
      <c r="AC120" s="45"/>
      <c r="AD120" s="45"/>
      <c r="AE120" s="178" t="s">
        <v>40</v>
      </c>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45"/>
      <c r="BC120" s="45"/>
      <c r="BD120" s="45"/>
      <c r="BE120" s="45"/>
      <c r="BF120" s="45"/>
      <c r="BG120" s="45"/>
      <c r="BH120" s="45"/>
      <c r="BI120" s="46"/>
    </row>
    <row r="121" spans="1:61" x14ac:dyDescent="0.25">
      <c r="A121" s="37"/>
      <c r="B121" s="209"/>
      <c r="C121" s="210"/>
      <c r="D121" s="210"/>
      <c r="E121" s="210"/>
      <c r="F121" s="210"/>
      <c r="G121" s="210"/>
      <c r="H121" s="210"/>
      <c r="I121" s="210"/>
      <c r="J121" s="210"/>
      <c r="K121" s="210"/>
      <c r="L121" s="210"/>
      <c r="M121" s="210"/>
      <c r="N121" s="210"/>
      <c r="O121" s="210"/>
      <c r="P121" s="210"/>
      <c r="Q121" s="210"/>
      <c r="R121" s="210"/>
      <c r="S121" s="211"/>
      <c r="T121" s="47"/>
      <c r="U121" s="47"/>
      <c r="V121" s="47"/>
      <c r="W121" s="47"/>
      <c r="X121" s="47"/>
      <c r="Y121" s="47"/>
      <c r="Z121" s="47"/>
      <c r="AA121" s="47"/>
      <c r="AB121" s="47"/>
      <c r="AC121" s="47"/>
      <c r="AD121" s="47"/>
      <c r="AE121" s="209"/>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1"/>
      <c r="BA121" s="47"/>
      <c r="BB121" s="47"/>
      <c r="BC121" s="47"/>
      <c r="BD121" s="47"/>
      <c r="BE121" s="47"/>
      <c r="BF121" s="47"/>
      <c r="BG121" s="47"/>
      <c r="BH121" s="47"/>
      <c r="BI121" s="36"/>
    </row>
    <row r="122" spans="1:61" ht="32.25" customHeight="1" x14ac:dyDescent="0.25">
      <c r="A122" s="37"/>
      <c r="B122" s="228" t="s">
        <v>41</v>
      </c>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6"/>
    </row>
    <row r="123" spans="1:61" ht="21" customHeight="1" x14ac:dyDescent="0.25">
      <c r="A123" s="37"/>
      <c r="B123" s="232" t="s">
        <v>37</v>
      </c>
      <c r="C123" s="232"/>
      <c r="D123" s="232"/>
      <c r="E123" s="232"/>
      <c r="F123" s="232"/>
      <c r="G123" s="232"/>
      <c r="H123" s="39"/>
      <c r="I123" s="39"/>
      <c r="J123" s="39"/>
      <c r="K123" s="39"/>
      <c r="L123" s="39"/>
      <c r="M123" s="418"/>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19"/>
      <c r="BA123" s="419"/>
      <c r="BB123" s="419"/>
      <c r="BC123" s="419"/>
      <c r="BD123" s="419"/>
      <c r="BE123" s="419"/>
      <c r="BF123" s="419"/>
      <c r="BG123" s="419"/>
      <c r="BH123" s="420"/>
      <c r="BI123" s="36"/>
    </row>
    <row r="124" spans="1:61" x14ac:dyDescent="0.25">
      <c r="A124" s="37"/>
      <c r="B124" s="178" t="s">
        <v>38</v>
      </c>
      <c r="C124" s="178"/>
      <c r="D124" s="178"/>
      <c r="E124" s="178"/>
      <c r="F124" s="178"/>
      <c r="G124" s="178"/>
      <c r="H124" s="178"/>
      <c r="I124" s="178"/>
      <c r="J124" s="178"/>
      <c r="K124" s="178"/>
      <c r="L124" s="178"/>
      <c r="M124" s="178"/>
      <c r="N124" s="178"/>
      <c r="O124" s="178"/>
      <c r="P124" s="178"/>
      <c r="Q124" s="178"/>
      <c r="R124" s="178"/>
      <c r="S124" s="178"/>
      <c r="T124" s="41"/>
      <c r="U124" s="41"/>
      <c r="V124" s="41"/>
      <c r="W124" s="41"/>
      <c r="X124" s="41"/>
      <c r="Y124" s="41"/>
      <c r="Z124" s="41"/>
      <c r="AA124" s="41"/>
      <c r="AB124" s="41"/>
      <c r="AC124" s="41"/>
      <c r="AD124" s="41"/>
      <c r="AE124" s="42"/>
      <c r="AF124" s="41"/>
      <c r="AG124" s="42"/>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36"/>
    </row>
    <row r="125" spans="1:61" x14ac:dyDescent="0.25">
      <c r="A125" s="37"/>
      <c r="B125" s="421" t="s">
        <v>39</v>
      </c>
      <c r="C125" s="421"/>
      <c r="D125" s="421"/>
      <c r="E125" s="421"/>
      <c r="F125" s="421"/>
      <c r="G125" s="421"/>
      <c r="H125" s="421"/>
      <c r="I125" s="421"/>
      <c r="J125" s="421"/>
      <c r="K125" s="421"/>
      <c r="L125" s="421"/>
      <c r="M125" s="421"/>
      <c r="N125" s="421"/>
      <c r="O125" s="421"/>
      <c r="P125" s="421"/>
      <c r="Q125" s="421"/>
      <c r="R125" s="421"/>
      <c r="S125" s="421"/>
      <c r="T125" s="45"/>
      <c r="U125" s="45"/>
      <c r="V125" s="45"/>
      <c r="W125" s="45"/>
      <c r="X125" s="45"/>
      <c r="Y125" s="45"/>
      <c r="Z125" s="45"/>
      <c r="AA125" s="45"/>
      <c r="AB125" s="45"/>
      <c r="AC125" s="45"/>
      <c r="AD125" s="45"/>
      <c r="AE125" s="178" t="s">
        <v>40</v>
      </c>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45"/>
      <c r="BC125" s="45"/>
      <c r="BD125" s="45"/>
      <c r="BE125" s="45"/>
      <c r="BF125" s="45"/>
      <c r="BG125" s="45"/>
      <c r="BH125" s="45"/>
      <c r="BI125" s="36"/>
    </row>
    <row r="126" spans="1:61" x14ac:dyDescent="0.25">
      <c r="A126" s="37"/>
      <c r="B126" s="209"/>
      <c r="C126" s="210"/>
      <c r="D126" s="210"/>
      <c r="E126" s="210"/>
      <c r="F126" s="210"/>
      <c r="G126" s="210"/>
      <c r="H126" s="210"/>
      <c r="I126" s="210"/>
      <c r="J126" s="210"/>
      <c r="K126" s="210"/>
      <c r="L126" s="210"/>
      <c r="M126" s="210"/>
      <c r="N126" s="210"/>
      <c r="O126" s="210"/>
      <c r="P126" s="210"/>
      <c r="Q126" s="210"/>
      <c r="R126" s="210"/>
      <c r="S126" s="211"/>
      <c r="T126" s="47"/>
      <c r="U126" s="47"/>
      <c r="V126" s="47"/>
      <c r="W126" s="47"/>
      <c r="X126" s="47"/>
      <c r="Y126" s="47"/>
      <c r="Z126" s="47"/>
      <c r="AA126" s="47"/>
      <c r="AB126" s="47"/>
      <c r="AC126" s="47"/>
      <c r="AD126" s="47"/>
      <c r="AE126" s="209"/>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1"/>
      <c r="BA126" s="47"/>
      <c r="BB126" s="47"/>
      <c r="BC126" s="47"/>
      <c r="BD126" s="47"/>
      <c r="BE126" s="47"/>
      <c r="BF126" s="47"/>
      <c r="BG126" s="47"/>
      <c r="BH126" s="47"/>
      <c r="BI126" s="36"/>
    </row>
    <row r="127" spans="1:61" x14ac:dyDescent="0.25">
      <c r="A127" s="48"/>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50"/>
    </row>
    <row r="128" spans="1:61" ht="21" x14ac:dyDescent="0.25">
      <c r="A128" s="383" t="s">
        <v>42</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4"/>
      <c r="AY128" s="384"/>
      <c r="AZ128" s="384"/>
      <c r="BA128" s="384"/>
      <c r="BB128" s="384"/>
      <c r="BC128" s="384"/>
      <c r="BD128" s="384"/>
      <c r="BE128" s="384"/>
      <c r="BF128" s="384"/>
      <c r="BG128" s="384"/>
      <c r="BH128" s="384"/>
      <c r="BI128" s="405"/>
    </row>
    <row r="129" spans="1:61" ht="15.75" x14ac:dyDescent="0.25">
      <c r="A129" s="426" t="s">
        <v>43</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8"/>
    </row>
    <row r="130" spans="1:61" ht="19.5" customHeight="1" x14ac:dyDescent="0.25">
      <c r="A130" s="58"/>
      <c r="B130" s="202" t="s">
        <v>44</v>
      </c>
      <c r="C130" s="202"/>
      <c r="D130" s="202"/>
      <c r="E130" s="202"/>
      <c r="F130" s="202"/>
      <c r="G130" s="202"/>
      <c r="H130" s="202"/>
      <c r="I130" s="202"/>
      <c r="J130" s="202"/>
      <c r="K130" s="202"/>
      <c r="L130" s="202"/>
      <c r="M130" s="202"/>
      <c r="N130" s="202"/>
      <c r="O130" s="202"/>
      <c r="P130" s="202"/>
      <c r="Q130" s="202"/>
      <c r="R130" s="202"/>
      <c r="S130" s="202"/>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59"/>
    </row>
    <row r="131" spans="1:61" ht="12.75" customHeight="1" x14ac:dyDescent="0.25">
      <c r="A131" s="58"/>
      <c r="B131" s="429" t="s">
        <v>45</v>
      </c>
      <c r="C131" s="429"/>
      <c r="D131" s="429"/>
      <c r="E131" s="429"/>
      <c r="F131" s="429"/>
      <c r="G131" s="429"/>
      <c r="H131" s="429"/>
      <c r="I131" s="429"/>
      <c r="J131" s="429"/>
      <c r="K131" s="429"/>
      <c r="L131" s="429"/>
      <c r="M131" s="429"/>
      <c r="N131" s="429"/>
      <c r="O131" s="429"/>
      <c r="P131" s="429"/>
      <c r="Q131" s="41"/>
      <c r="R131" s="41"/>
      <c r="S131" s="41"/>
      <c r="T131" s="178" t="s">
        <v>46</v>
      </c>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41"/>
      <c r="AP131" s="41"/>
      <c r="AQ131" s="41"/>
      <c r="AR131" s="429" t="s">
        <v>47</v>
      </c>
      <c r="AS131" s="429"/>
      <c r="AT131" s="429"/>
      <c r="AU131" s="429"/>
      <c r="AV131" s="429"/>
      <c r="AW131" s="429"/>
      <c r="AX131" s="429"/>
      <c r="AY131" s="429"/>
      <c r="AZ131" s="429"/>
      <c r="BA131" s="429"/>
      <c r="BB131" s="429"/>
      <c r="BC131" s="429"/>
      <c r="BD131" s="429"/>
      <c r="BE131" s="429"/>
      <c r="BF131" s="429"/>
      <c r="BG131" s="429"/>
      <c r="BH131" s="41"/>
      <c r="BI131" s="59"/>
    </row>
    <row r="132" spans="1:61" ht="12.75" customHeight="1" x14ac:dyDescent="0.25">
      <c r="A132" s="58"/>
      <c r="B132" s="429"/>
      <c r="C132" s="429"/>
      <c r="D132" s="429"/>
      <c r="E132" s="429"/>
      <c r="F132" s="429"/>
      <c r="G132" s="429"/>
      <c r="H132" s="429"/>
      <c r="I132" s="429"/>
      <c r="J132" s="429"/>
      <c r="K132" s="429"/>
      <c r="L132" s="429"/>
      <c r="M132" s="429"/>
      <c r="N132" s="429"/>
      <c r="O132" s="429"/>
      <c r="P132" s="429"/>
      <c r="Q132" s="41"/>
      <c r="R132" s="41"/>
      <c r="S132" s="41"/>
      <c r="T132" s="178" t="s">
        <v>39</v>
      </c>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41"/>
      <c r="AP132" s="41"/>
      <c r="AQ132" s="41"/>
      <c r="AR132" s="424" t="s">
        <v>526</v>
      </c>
      <c r="AS132" s="424"/>
      <c r="AT132" s="424"/>
      <c r="AU132" s="424"/>
      <c r="AV132" s="424"/>
      <c r="AW132" s="424"/>
      <c r="AX132" s="424"/>
      <c r="AY132" s="424"/>
      <c r="AZ132" s="424"/>
      <c r="BA132" s="424"/>
      <c r="BB132" s="424"/>
      <c r="BC132" s="424"/>
      <c r="BD132" s="424"/>
      <c r="BE132" s="424"/>
      <c r="BF132" s="424"/>
      <c r="BG132" s="424"/>
      <c r="BH132" s="41"/>
      <c r="BI132" s="59"/>
    </row>
    <row r="133" spans="1:61" x14ac:dyDescent="0.25">
      <c r="A133" s="58"/>
      <c r="B133" s="41"/>
      <c r="C133" s="209"/>
      <c r="D133" s="210"/>
      <c r="E133" s="210"/>
      <c r="F133" s="210"/>
      <c r="G133" s="210"/>
      <c r="H133" s="210"/>
      <c r="I133" s="210"/>
      <c r="J133" s="210"/>
      <c r="K133" s="210"/>
      <c r="L133" s="210"/>
      <c r="M133" s="210"/>
      <c r="N133" s="210"/>
      <c r="O133" s="211"/>
      <c r="P133" s="41"/>
      <c r="Q133" s="41"/>
      <c r="R133" s="41"/>
      <c r="S133" s="41"/>
      <c r="T133" s="182"/>
      <c r="U133" s="183"/>
      <c r="V133" s="183"/>
      <c r="W133" s="183"/>
      <c r="X133" s="183"/>
      <c r="Y133" s="183"/>
      <c r="Z133" s="183"/>
      <c r="AA133" s="183"/>
      <c r="AB133" s="183"/>
      <c r="AC133" s="183"/>
      <c r="AD133" s="183"/>
      <c r="AE133" s="183"/>
      <c r="AF133" s="183"/>
      <c r="AG133" s="183"/>
      <c r="AH133" s="183"/>
      <c r="AI133" s="183"/>
      <c r="AJ133" s="183"/>
      <c r="AK133" s="183"/>
      <c r="AL133" s="183"/>
      <c r="AM133" s="183"/>
      <c r="AN133" s="184"/>
      <c r="AO133" s="41"/>
      <c r="AP133" s="41"/>
      <c r="AQ133" s="41"/>
      <c r="AR133" s="182"/>
      <c r="AS133" s="183"/>
      <c r="AT133" s="183"/>
      <c r="AU133" s="183"/>
      <c r="AV133" s="183"/>
      <c r="AW133" s="183"/>
      <c r="AX133" s="183"/>
      <c r="AY133" s="183"/>
      <c r="AZ133" s="183"/>
      <c r="BA133" s="183"/>
      <c r="BB133" s="183"/>
      <c r="BC133" s="183"/>
      <c r="BD133" s="183"/>
      <c r="BE133" s="183"/>
      <c r="BF133" s="183"/>
      <c r="BG133" s="184"/>
      <c r="BH133" s="41"/>
      <c r="BI133" s="59"/>
    </row>
    <row r="134" spans="1:61" ht="6.75" customHeight="1" x14ac:dyDescent="0.25">
      <c r="A134" s="5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59"/>
    </row>
    <row r="135" spans="1:61" ht="19.5" customHeight="1" x14ac:dyDescent="0.25">
      <c r="A135" s="58"/>
      <c r="B135" s="41" t="s">
        <v>40</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209"/>
      <c r="AP135" s="210"/>
      <c r="AQ135" s="210"/>
      <c r="AR135" s="210"/>
      <c r="AS135" s="210"/>
      <c r="AT135" s="210"/>
      <c r="AU135" s="210"/>
      <c r="AV135" s="210"/>
      <c r="AW135" s="210"/>
      <c r="AX135" s="210"/>
      <c r="AY135" s="210"/>
      <c r="AZ135" s="210"/>
      <c r="BA135" s="210"/>
      <c r="BB135" s="210"/>
      <c r="BC135" s="210"/>
      <c r="BD135" s="210"/>
      <c r="BE135" s="210"/>
      <c r="BF135" s="210"/>
      <c r="BG135" s="211"/>
      <c r="BH135" s="41"/>
      <c r="BI135" s="59"/>
    </row>
    <row r="136" spans="1:61" ht="32.25" customHeight="1" x14ac:dyDescent="0.25">
      <c r="A136" s="5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51"/>
      <c r="AP136" s="51"/>
      <c r="AQ136" s="51"/>
      <c r="AR136" s="51"/>
      <c r="AS136" s="51"/>
      <c r="AT136" s="51"/>
      <c r="AU136" s="51"/>
      <c r="AV136" s="51"/>
      <c r="AW136" s="51"/>
      <c r="AX136" s="51"/>
      <c r="AY136" s="51"/>
      <c r="AZ136" s="51"/>
      <c r="BA136" s="51"/>
      <c r="BB136" s="51"/>
      <c r="BC136" s="51"/>
      <c r="BD136" s="51"/>
      <c r="BE136" s="51"/>
      <c r="BF136" s="51"/>
      <c r="BG136" s="51"/>
      <c r="BH136" s="41"/>
      <c r="BI136" s="59"/>
    </row>
    <row r="137" spans="1:61" x14ac:dyDescent="0.25">
      <c r="A137" s="58"/>
      <c r="B137" s="178" t="s">
        <v>48</v>
      </c>
      <c r="C137" s="178"/>
      <c r="D137" s="178"/>
      <c r="E137" s="178"/>
      <c r="F137" s="178"/>
      <c r="G137" s="178"/>
      <c r="H137" s="178"/>
      <c r="I137" s="178"/>
      <c r="J137" s="178"/>
      <c r="K137" s="178"/>
      <c r="L137" s="178"/>
      <c r="M137" s="178"/>
      <c r="N137" s="178"/>
      <c r="O137" s="178"/>
      <c r="P137" s="178"/>
      <c r="Q137" s="425"/>
      <c r="R137" s="312"/>
      <c r="S137" s="312"/>
      <c r="T137" s="312"/>
      <c r="U137" s="312"/>
      <c r="V137" s="312"/>
      <c r="W137" s="312"/>
      <c r="X137" s="312"/>
      <c r="Y137" s="312"/>
      <c r="Z137" s="312"/>
      <c r="AA137" s="312"/>
      <c r="AB137" s="312"/>
      <c r="AC137" s="312"/>
      <c r="AD137" s="312"/>
      <c r="AE137" s="312"/>
      <c r="AF137" s="41"/>
      <c r="AG137" s="41"/>
      <c r="AH137" s="41"/>
      <c r="AI137" s="30"/>
      <c r="AJ137" s="41"/>
      <c r="AK137" s="41" t="s">
        <v>49</v>
      </c>
      <c r="AL137" s="41"/>
      <c r="AM137" s="41"/>
      <c r="AN137" s="41"/>
      <c r="AO137" s="41"/>
      <c r="AP137" s="41"/>
      <c r="AQ137" s="41"/>
      <c r="AR137" s="41"/>
      <c r="AS137" s="41"/>
      <c r="AT137" s="41"/>
      <c r="AU137" s="41"/>
      <c r="AV137" s="41"/>
      <c r="AW137" s="182"/>
      <c r="AX137" s="183"/>
      <c r="AY137" s="183"/>
      <c r="AZ137" s="183"/>
      <c r="BA137" s="183"/>
      <c r="BB137" s="183"/>
      <c r="BC137" s="183"/>
      <c r="BD137" s="184"/>
      <c r="BE137" s="41"/>
      <c r="BF137" s="41"/>
      <c r="BG137" s="41"/>
      <c r="BH137" s="41"/>
      <c r="BI137" s="59"/>
    </row>
    <row r="138" spans="1:61" ht="18.75" customHeight="1" x14ac:dyDescent="0.25">
      <c r="A138" s="58"/>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59"/>
    </row>
    <row r="139" spans="1:61" x14ac:dyDescent="0.25">
      <c r="A139" s="58"/>
      <c r="B139" s="178" t="s">
        <v>50</v>
      </c>
      <c r="C139" s="178"/>
      <c r="D139" s="178"/>
      <c r="E139" s="178"/>
      <c r="F139" s="178"/>
      <c r="G139" s="178"/>
      <c r="H139" s="178"/>
      <c r="I139" s="178"/>
      <c r="J139" s="178"/>
      <c r="K139" s="430"/>
      <c r="L139" s="430"/>
      <c r="M139" s="430"/>
      <c r="N139" s="430"/>
      <c r="O139" s="430"/>
      <c r="P139" s="430"/>
      <c r="Q139" s="430"/>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ht="6.75" customHeight="1" x14ac:dyDescent="0.25">
      <c r="A140" s="5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x14ac:dyDescent="0.25">
      <c r="A141" s="58"/>
      <c r="B141" s="431" t="s">
        <v>51</v>
      </c>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60"/>
      <c r="Z141" s="60"/>
      <c r="AA141" s="60"/>
      <c r="AB141" s="60"/>
      <c r="AC141" s="307" t="s">
        <v>52</v>
      </c>
      <c r="AD141" s="307"/>
      <c r="AE141" s="307"/>
      <c r="AF141" s="307"/>
      <c r="AG141" s="307"/>
      <c r="AH141" s="307"/>
      <c r="AI141" s="307"/>
      <c r="AJ141" s="307"/>
      <c r="AK141" s="307"/>
      <c r="AL141" s="307"/>
      <c r="AM141" s="307"/>
      <c r="AN141" s="307"/>
      <c r="AO141" s="307"/>
      <c r="AP141" s="307"/>
      <c r="AQ141" s="307"/>
      <c r="AR141" s="307"/>
      <c r="AS141" s="307"/>
      <c r="AT141" s="307"/>
      <c r="AU141" s="307"/>
      <c r="AV141" s="307"/>
      <c r="AW141" s="307"/>
      <c r="AX141" s="307"/>
      <c r="AY141" s="307"/>
      <c r="AZ141" s="307"/>
      <c r="BA141" s="307"/>
      <c r="BB141" s="307"/>
      <c r="BC141" s="307"/>
      <c r="BD141" s="41"/>
      <c r="BE141" s="41"/>
      <c r="BF141" s="41"/>
      <c r="BG141" s="41"/>
      <c r="BH141" s="41"/>
      <c r="BI141" s="59"/>
    </row>
    <row r="142" spans="1:61" x14ac:dyDescent="0.25">
      <c r="A142" s="58"/>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1"/>
      <c r="Z142" s="41"/>
      <c r="AA142" s="41"/>
      <c r="AB142" s="41"/>
      <c r="AC142" s="423"/>
      <c r="AD142" s="423"/>
      <c r="AE142" s="423"/>
      <c r="AF142" s="423"/>
      <c r="AG142" s="423"/>
      <c r="AH142" s="423"/>
      <c r="AI142" s="423"/>
      <c r="AJ142" s="423"/>
      <c r="AK142" s="423"/>
      <c r="AL142" s="423"/>
      <c r="AM142" s="423"/>
      <c r="AN142" s="423"/>
      <c r="AO142" s="423"/>
      <c r="AP142" s="423"/>
      <c r="AQ142" s="423"/>
      <c r="AR142" s="423"/>
      <c r="AS142" s="423"/>
      <c r="AT142" s="423"/>
      <c r="AU142" s="423"/>
      <c r="AV142" s="423"/>
      <c r="AW142" s="423"/>
      <c r="AX142" s="423"/>
      <c r="AY142" s="423"/>
      <c r="AZ142" s="423"/>
      <c r="BA142" s="423"/>
      <c r="BB142" s="423"/>
      <c r="BC142" s="423"/>
      <c r="BD142" s="41"/>
      <c r="BE142" s="41"/>
      <c r="BF142" s="41"/>
      <c r="BG142" s="41"/>
      <c r="BH142" s="41"/>
      <c r="BI142" s="59"/>
    </row>
    <row r="143" spans="1:61" ht="9.75" customHeight="1" x14ac:dyDescent="0.25">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s="70" customFormat="1" ht="18" customHeight="1" x14ac:dyDescent="0.25">
      <c r="A144" s="66"/>
      <c r="B144" s="310" t="s">
        <v>51</v>
      </c>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67"/>
      <c r="Z144" s="67"/>
      <c r="AA144" s="67"/>
      <c r="AB144" s="67"/>
      <c r="AC144" s="310" t="s">
        <v>52</v>
      </c>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68"/>
      <c r="BE144" s="68"/>
      <c r="BF144" s="68"/>
      <c r="BG144" s="68"/>
      <c r="BH144" s="68"/>
      <c r="BI144" s="69"/>
    </row>
    <row r="145" spans="1:61" x14ac:dyDescent="0.25">
      <c r="A145" s="58"/>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1"/>
      <c r="Z145" s="41"/>
      <c r="AA145" s="41"/>
      <c r="AB145" s="41"/>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1"/>
      <c r="BE145" s="41"/>
      <c r="BF145" s="41"/>
      <c r="BG145" s="41"/>
      <c r="BH145" s="41"/>
      <c r="BI145" s="59"/>
    </row>
    <row r="146" spans="1:61" ht="9.75" customHeight="1" x14ac:dyDescent="0.25">
      <c r="A146" s="5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59"/>
    </row>
    <row r="147" spans="1:61" s="70" customFormat="1" ht="18" customHeight="1" x14ac:dyDescent="0.25">
      <c r="A147" s="66"/>
      <c r="B147" s="310" t="s">
        <v>51</v>
      </c>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67"/>
      <c r="Z147" s="67"/>
      <c r="AA147" s="67"/>
      <c r="AB147" s="67"/>
      <c r="AC147" s="310" t="s">
        <v>52</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0"/>
      <c r="AY147" s="310"/>
      <c r="AZ147" s="310"/>
      <c r="BA147" s="310"/>
      <c r="BB147" s="310"/>
      <c r="BC147" s="310"/>
      <c r="BD147" s="68"/>
      <c r="BE147" s="68"/>
      <c r="BF147" s="68"/>
      <c r="BG147" s="68"/>
      <c r="BH147" s="68"/>
      <c r="BI147" s="69"/>
    </row>
    <row r="148" spans="1:61" x14ac:dyDescent="0.25">
      <c r="A148" s="58"/>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1"/>
      <c r="Z148" s="41"/>
      <c r="AA148" s="41"/>
      <c r="AB148" s="41"/>
      <c r="AC148" s="423"/>
      <c r="AD148" s="423"/>
      <c r="AE148" s="423"/>
      <c r="AF148" s="423"/>
      <c r="AG148" s="423"/>
      <c r="AH148" s="423"/>
      <c r="AI148" s="423"/>
      <c r="AJ148" s="423"/>
      <c r="AK148" s="423"/>
      <c r="AL148" s="423"/>
      <c r="AM148" s="423"/>
      <c r="AN148" s="423"/>
      <c r="AO148" s="423"/>
      <c r="AP148" s="423"/>
      <c r="AQ148" s="423"/>
      <c r="AR148" s="423"/>
      <c r="AS148" s="423"/>
      <c r="AT148" s="423"/>
      <c r="AU148" s="423"/>
      <c r="AV148" s="423"/>
      <c r="AW148" s="423"/>
      <c r="AX148" s="423"/>
      <c r="AY148" s="423"/>
      <c r="AZ148" s="423"/>
      <c r="BA148" s="423"/>
      <c r="BB148" s="423"/>
      <c r="BC148" s="423"/>
      <c r="BD148" s="41"/>
      <c r="BE148" s="41"/>
      <c r="BF148" s="41"/>
      <c r="BG148" s="41"/>
      <c r="BH148" s="41"/>
      <c r="BI148" s="59"/>
    </row>
    <row r="149" spans="1:61" ht="9.75" customHeight="1" x14ac:dyDescent="0.25">
      <c r="A149" s="5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59"/>
    </row>
    <row r="150" spans="1:61" s="70" customFormat="1" ht="18" customHeight="1" x14ac:dyDescent="0.25">
      <c r="A150" s="66"/>
      <c r="B150" s="310" t="s">
        <v>51</v>
      </c>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67"/>
      <c r="Z150" s="67"/>
      <c r="AA150" s="67"/>
      <c r="AB150" s="67"/>
      <c r="AC150" s="310" t="s">
        <v>52</v>
      </c>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68"/>
      <c r="BE150" s="68"/>
      <c r="BF150" s="68"/>
      <c r="BG150" s="68"/>
      <c r="BH150" s="68"/>
      <c r="BI150" s="69"/>
    </row>
    <row r="151" spans="1:61" x14ac:dyDescent="0.25">
      <c r="A151" s="58"/>
      <c r="B151" s="423"/>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1"/>
      <c r="Z151" s="41"/>
      <c r="AA151" s="41"/>
      <c r="AB151" s="41"/>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3"/>
      <c r="AZ151" s="423"/>
      <c r="BA151" s="423"/>
      <c r="BB151" s="423"/>
      <c r="BC151" s="423"/>
      <c r="BD151" s="41"/>
      <c r="BE151" s="41"/>
      <c r="BF151" s="41"/>
      <c r="BG151" s="41"/>
      <c r="BH151" s="41"/>
      <c r="BI151" s="59"/>
    </row>
    <row r="152" spans="1:61" ht="9.75" customHeight="1" x14ac:dyDescent="0.25">
      <c r="A152" s="5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59"/>
    </row>
    <row r="153" spans="1:61" s="70" customFormat="1" ht="18" customHeight="1" x14ac:dyDescent="0.25">
      <c r="A153" s="66"/>
      <c r="B153" s="310" t="s">
        <v>51</v>
      </c>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67"/>
      <c r="Z153" s="67"/>
      <c r="AA153" s="67"/>
      <c r="AB153" s="67"/>
      <c r="AC153" s="310" t="s">
        <v>52</v>
      </c>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68"/>
      <c r="BE153" s="68"/>
      <c r="BF153" s="68"/>
      <c r="BG153" s="68"/>
      <c r="BH153" s="68"/>
      <c r="BI153" s="69"/>
    </row>
    <row r="154" spans="1:61" x14ac:dyDescent="0.25">
      <c r="A154" s="58"/>
      <c r="B154" s="423"/>
      <c r="C154" s="423"/>
      <c r="D154" s="423"/>
      <c r="E154" s="423"/>
      <c r="F154" s="423"/>
      <c r="G154" s="423"/>
      <c r="H154" s="423"/>
      <c r="I154" s="423"/>
      <c r="J154" s="423"/>
      <c r="K154" s="423"/>
      <c r="L154" s="423"/>
      <c r="M154" s="423"/>
      <c r="N154" s="423"/>
      <c r="O154" s="423"/>
      <c r="P154" s="423"/>
      <c r="Q154" s="423"/>
      <c r="R154" s="423"/>
      <c r="S154" s="423"/>
      <c r="T154" s="423"/>
      <c r="U154" s="423"/>
      <c r="V154" s="423"/>
      <c r="W154" s="423"/>
      <c r="X154" s="423"/>
      <c r="Y154" s="41"/>
      <c r="Z154" s="41"/>
      <c r="AA154" s="41"/>
      <c r="AB154" s="41"/>
      <c r="AC154" s="423"/>
      <c r="AD154" s="423"/>
      <c r="AE154" s="423"/>
      <c r="AF154" s="423"/>
      <c r="AG154" s="423"/>
      <c r="AH154" s="423"/>
      <c r="AI154" s="423"/>
      <c r="AJ154" s="423"/>
      <c r="AK154" s="423"/>
      <c r="AL154" s="423"/>
      <c r="AM154" s="423"/>
      <c r="AN154" s="423"/>
      <c r="AO154" s="423"/>
      <c r="AP154" s="423"/>
      <c r="AQ154" s="423"/>
      <c r="AR154" s="423"/>
      <c r="AS154" s="423"/>
      <c r="AT154" s="423"/>
      <c r="AU154" s="423"/>
      <c r="AV154" s="423"/>
      <c r="AW154" s="423"/>
      <c r="AX154" s="423"/>
      <c r="AY154" s="423"/>
      <c r="AZ154" s="423"/>
      <c r="BA154" s="423"/>
      <c r="BB154" s="423"/>
      <c r="BC154" s="423"/>
      <c r="BD154" s="41"/>
      <c r="BE154" s="41"/>
      <c r="BF154" s="41"/>
      <c r="BG154" s="41"/>
      <c r="BH154" s="41"/>
      <c r="BI154" s="59"/>
    </row>
    <row r="155" spans="1:61" ht="9.75" customHeight="1" x14ac:dyDescent="0.25">
      <c r="A155" s="58"/>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59"/>
    </row>
    <row r="156" spans="1:61" s="70" customFormat="1" ht="18" customHeight="1" x14ac:dyDescent="0.25">
      <c r="A156" s="66"/>
      <c r="B156" s="310" t="s">
        <v>51</v>
      </c>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67"/>
      <c r="Z156" s="67"/>
      <c r="AA156" s="67"/>
      <c r="AB156" s="67"/>
      <c r="AC156" s="310" t="s">
        <v>52</v>
      </c>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68"/>
      <c r="BE156" s="68"/>
      <c r="BF156" s="68"/>
      <c r="BG156" s="68"/>
      <c r="BH156" s="68"/>
      <c r="BI156" s="69"/>
    </row>
    <row r="157" spans="1:61" x14ac:dyDescent="0.25">
      <c r="A157" s="58"/>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1"/>
      <c r="Z157" s="41"/>
      <c r="AA157" s="41"/>
      <c r="AB157" s="41"/>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3"/>
      <c r="AY157" s="423"/>
      <c r="AZ157" s="423"/>
      <c r="BA157" s="423"/>
      <c r="BB157" s="423"/>
      <c r="BC157" s="423"/>
      <c r="BD157" s="41"/>
      <c r="BE157" s="41"/>
      <c r="BF157" s="41"/>
      <c r="BG157" s="41"/>
      <c r="BH157" s="41"/>
      <c r="BI157" s="59"/>
    </row>
    <row r="158" spans="1:61" ht="9.75" customHeight="1" x14ac:dyDescent="0.25">
      <c r="A158" s="58"/>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59"/>
    </row>
    <row r="159" spans="1:61" s="70" customFormat="1" ht="18" customHeight="1" x14ac:dyDescent="0.25">
      <c r="A159" s="66"/>
      <c r="B159" s="310" t="s">
        <v>51</v>
      </c>
      <c r="C159" s="310"/>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67"/>
      <c r="Z159" s="67"/>
      <c r="AA159" s="67"/>
      <c r="AB159" s="67"/>
      <c r="AC159" s="310" t="s">
        <v>52</v>
      </c>
      <c r="AD159" s="310"/>
      <c r="AE159" s="310"/>
      <c r="AF159" s="310"/>
      <c r="AG159" s="310"/>
      <c r="AH159" s="310"/>
      <c r="AI159" s="310"/>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68"/>
      <c r="BE159" s="68"/>
      <c r="BF159" s="68"/>
      <c r="BG159" s="68"/>
      <c r="BH159" s="68"/>
      <c r="BI159" s="69"/>
    </row>
    <row r="160" spans="1:61" x14ac:dyDescent="0.25">
      <c r="A160" s="58"/>
      <c r="B160" s="423"/>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1"/>
      <c r="Z160" s="41"/>
      <c r="AA160" s="41"/>
      <c r="AB160" s="41"/>
      <c r="AC160" s="423"/>
      <c r="AD160" s="423"/>
      <c r="AE160" s="423"/>
      <c r="AF160" s="423"/>
      <c r="AG160" s="423"/>
      <c r="AH160" s="423"/>
      <c r="AI160" s="423"/>
      <c r="AJ160" s="423"/>
      <c r="AK160" s="423"/>
      <c r="AL160" s="423"/>
      <c r="AM160" s="423"/>
      <c r="AN160" s="423"/>
      <c r="AO160" s="423"/>
      <c r="AP160" s="423"/>
      <c r="AQ160" s="423"/>
      <c r="AR160" s="423"/>
      <c r="AS160" s="423"/>
      <c r="AT160" s="423"/>
      <c r="AU160" s="423"/>
      <c r="AV160" s="423"/>
      <c r="AW160" s="423"/>
      <c r="AX160" s="423"/>
      <c r="AY160" s="423"/>
      <c r="AZ160" s="423"/>
      <c r="BA160" s="423"/>
      <c r="BB160" s="423"/>
      <c r="BC160" s="423"/>
      <c r="BD160" s="41"/>
      <c r="BE160" s="41"/>
      <c r="BF160" s="41"/>
      <c r="BG160" s="41"/>
      <c r="BH160" s="41"/>
      <c r="BI160" s="59"/>
    </row>
    <row r="161" spans="1:61" ht="17.25" customHeight="1" x14ac:dyDescent="0.25">
      <c r="A161" s="7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3"/>
    </row>
    <row r="162" spans="1:61" x14ac:dyDescent="0.25">
      <c r="A162" s="58"/>
      <c r="B162" s="631" t="s">
        <v>53</v>
      </c>
      <c r="C162" s="631"/>
      <c r="D162" s="631"/>
      <c r="E162" s="631"/>
      <c r="F162" s="631"/>
      <c r="G162" s="631"/>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1"/>
      <c r="AL162" s="631"/>
      <c r="AM162" s="631"/>
      <c r="AN162" s="631"/>
      <c r="AO162" s="631"/>
      <c r="AP162" s="631"/>
      <c r="AQ162" s="41"/>
      <c r="AR162" s="41"/>
      <c r="AS162" s="41"/>
      <c r="AT162" s="41"/>
      <c r="AU162" s="41"/>
      <c r="AV162" s="41"/>
      <c r="AW162" s="41"/>
      <c r="AX162" s="41"/>
      <c r="AY162" s="41"/>
      <c r="AZ162" s="41"/>
      <c r="BA162" s="41"/>
      <c r="BB162" s="41"/>
      <c r="BC162" s="41"/>
      <c r="BD162" s="41"/>
      <c r="BE162" s="41"/>
      <c r="BF162" s="41"/>
      <c r="BG162" s="41"/>
      <c r="BH162" s="41"/>
      <c r="BI162" s="59"/>
    </row>
    <row r="163" spans="1:61" s="53" customFormat="1" ht="19.5" customHeight="1" x14ac:dyDescent="0.25">
      <c r="A163" s="61"/>
      <c r="B163" s="178" t="s">
        <v>11</v>
      </c>
      <c r="C163" s="178"/>
      <c r="D163" s="178"/>
      <c r="E163" s="178"/>
      <c r="F163" s="178"/>
      <c r="G163" s="178"/>
      <c r="H163" s="178"/>
      <c r="I163" s="178"/>
      <c r="J163" s="178"/>
      <c r="K163" s="178"/>
      <c r="L163" s="178"/>
      <c r="M163" s="178"/>
      <c r="N163" s="178"/>
      <c r="O163" s="178"/>
      <c r="P163" s="178"/>
      <c r="Q163" s="178"/>
      <c r="R163" s="178"/>
      <c r="S163" s="178"/>
      <c r="T163" s="178"/>
      <c r="U163" s="54"/>
      <c r="V163" s="54"/>
      <c r="W163" s="178" t="s">
        <v>54</v>
      </c>
      <c r="X163" s="178"/>
      <c r="Y163" s="178"/>
      <c r="Z163" s="178"/>
      <c r="AA163" s="178"/>
      <c r="AB163" s="178"/>
      <c r="AC163" s="178"/>
      <c r="AD163" s="178"/>
      <c r="AE163" s="178"/>
      <c r="AF163" s="178"/>
      <c r="AG163" s="178"/>
      <c r="AH163" s="178"/>
      <c r="AI163" s="178"/>
      <c r="AJ163" s="178"/>
      <c r="AK163" s="178"/>
      <c r="AL163" s="178"/>
      <c r="AM163" s="178"/>
      <c r="AN163" s="178"/>
      <c r="AO163" s="41"/>
      <c r="AP163" s="41"/>
      <c r="AQ163" s="178" t="s">
        <v>55</v>
      </c>
      <c r="AR163" s="178"/>
      <c r="AS163" s="178"/>
      <c r="AT163" s="178"/>
      <c r="AU163" s="178"/>
      <c r="AV163" s="178"/>
      <c r="AW163" s="178"/>
      <c r="AX163" s="178"/>
      <c r="AY163" s="178"/>
      <c r="AZ163" s="178"/>
      <c r="BA163" s="178"/>
      <c r="BB163" s="178"/>
      <c r="BC163" s="178"/>
      <c r="BD163" s="178"/>
      <c r="BE163" s="178"/>
      <c r="BF163" s="178"/>
      <c r="BG163" s="178"/>
      <c r="BH163" s="54"/>
      <c r="BI163" s="62"/>
    </row>
    <row r="164" spans="1:61" x14ac:dyDescent="0.25">
      <c r="A164" s="58"/>
      <c r="B164" s="432"/>
      <c r="C164" s="432"/>
      <c r="D164" s="432"/>
      <c r="E164" s="432"/>
      <c r="F164" s="432"/>
      <c r="G164" s="432"/>
      <c r="H164" s="432"/>
      <c r="I164" s="432"/>
      <c r="J164" s="432"/>
      <c r="K164" s="432"/>
      <c r="L164" s="432"/>
      <c r="M164" s="432"/>
      <c r="N164" s="432"/>
      <c r="O164" s="432"/>
      <c r="P164" s="432"/>
      <c r="Q164" s="432"/>
      <c r="R164" s="432"/>
      <c r="S164" s="432"/>
      <c r="T164" s="432"/>
      <c r="U164" s="41"/>
      <c r="V164" s="41"/>
      <c r="W164" s="432"/>
      <c r="X164" s="432"/>
      <c r="Y164" s="432"/>
      <c r="Z164" s="432"/>
      <c r="AA164" s="432"/>
      <c r="AB164" s="432"/>
      <c r="AC164" s="432"/>
      <c r="AD164" s="432"/>
      <c r="AE164" s="432"/>
      <c r="AF164" s="432"/>
      <c r="AG164" s="432"/>
      <c r="AH164" s="432"/>
      <c r="AI164" s="432"/>
      <c r="AJ164" s="432"/>
      <c r="AK164" s="432"/>
      <c r="AL164" s="432"/>
      <c r="AM164" s="432"/>
      <c r="AN164" s="432"/>
      <c r="AO164" s="41"/>
      <c r="AP164" s="41"/>
      <c r="AQ164" s="432"/>
      <c r="AR164" s="432"/>
      <c r="AS164" s="432"/>
      <c r="AT164" s="432"/>
      <c r="AU164" s="432"/>
      <c r="AV164" s="432"/>
      <c r="AW164" s="432"/>
      <c r="AX164" s="432"/>
      <c r="AY164" s="432"/>
      <c r="AZ164" s="432"/>
      <c r="BA164" s="432"/>
      <c r="BB164" s="432"/>
      <c r="BC164" s="432"/>
      <c r="BD164" s="432"/>
      <c r="BE164" s="432"/>
      <c r="BF164" s="432"/>
      <c r="BG164" s="432"/>
      <c r="BH164" s="41"/>
      <c r="BI164" s="59"/>
    </row>
    <row r="165" spans="1:61" ht="19.5" customHeight="1" x14ac:dyDescent="0.25">
      <c r="A165" s="58"/>
      <c r="B165" s="434" t="s">
        <v>56</v>
      </c>
      <c r="C165" s="434"/>
      <c r="D165" s="434"/>
      <c r="E165" s="434"/>
      <c r="F165" s="434"/>
      <c r="G165" s="434"/>
      <c r="H165" s="434"/>
      <c r="I165" s="434"/>
      <c r="J165" s="434"/>
      <c r="K165" s="41"/>
      <c r="L165" s="41"/>
      <c r="M165" s="41"/>
      <c r="N165" s="41"/>
      <c r="O165" s="41"/>
      <c r="P165" s="433" t="s">
        <v>57</v>
      </c>
      <c r="Q165" s="433"/>
      <c r="R165" s="433"/>
      <c r="S165" s="433"/>
      <c r="T165" s="433"/>
      <c r="U165" s="433"/>
      <c r="V165" s="433"/>
      <c r="W165" s="433"/>
      <c r="X165" s="433"/>
      <c r="Y165" s="433"/>
      <c r="Z165" s="433"/>
      <c r="AA165" s="433"/>
      <c r="AB165" s="433"/>
      <c r="AC165" s="433"/>
      <c r="AD165" s="433"/>
      <c r="AE165" s="433"/>
      <c r="AF165" s="433"/>
      <c r="AG165" s="433"/>
      <c r="AH165" s="433"/>
      <c r="AI165" s="433"/>
      <c r="AJ165" s="433"/>
      <c r="AK165" s="433"/>
      <c r="AL165" s="433"/>
      <c r="AM165" s="433"/>
      <c r="AN165" s="433"/>
      <c r="AO165" s="433"/>
      <c r="AP165" s="433"/>
      <c r="AQ165" s="433"/>
      <c r="AR165" s="433"/>
      <c r="AS165" s="433"/>
      <c r="AT165" s="433"/>
      <c r="AU165" s="41"/>
      <c r="AV165" s="41"/>
      <c r="AW165" s="41"/>
      <c r="AX165" s="41"/>
      <c r="AY165" s="41"/>
      <c r="AZ165" s="41"/>
      <c r="BA165" s="434" t="s">
        <v>58</v>
      </c>
      <c r="BB165" s="434"/>
      <c r="BC165" s="434"/>
      <c r="BD165" s="434"/>
      <c r="BE165" s="434"/>
      <c r="BF165" s="434"/>
      <c r="BG165" s="434"/>
      <c r="BH165" s="41"/>
      <c r="BI165" s="59"/>
    </row>
    <row r="166" spans="1:61" x14ac:dyDescent="0.25">
      <c r="A166" s="58"/>
      <c r="B166" s="182"/>
      <c r="C166" s="183"/>
      <c r="D166" s="183"/>
      <c r="E166" s="183"/>
      <c r="F166" s="183"/>
      <c r="G166" s="183"/>
      <c r="H166" s="183"/>
      <c r="I166" s="183"/>
      <c r="J166" s="184"/>
      <c r="K166" s="41"/>
      <c r="L166" s="41"/>
      <c r="M166" s="41"/>
      <c r="N166" s="41"/>
      <c r="O166" s="41"/>
      <c r="P166" s="182"/>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4"/>
      <c r="AU166" s="41"/>
      <c r="AV166" s="41"/>
      <c r="AW166" s="41"/>
      <c r="AX166" s="41"/>
      <c r="AY166" s="41"/>
      <c r="AZ166" s="41"/>
      <c r="BA166" s="182"/>
      <c r="BB166" s="183"/>
      <c r="BC166" s="183"/>
      <c r="BD166" s="183"/>
      <c r="BE166" s="183"/>
      <c r="BF166" s="183"/>
      <c r="BG166" s="184"/>
      <c r="BH166" s="41"/>
      <c r="BI166" s="59"/>
    </row>
    <row r="167" spans="1:61" ht="19.5" customHeight="1" x14ac:dyDescent="0.25">
      <c r="A167" s="58"/>
      <c r="B167" s="434" t="s">
        <v>59</v>
      </c>
      <c r="C167" s="434"/>
      <c r="D167" s="434"/>
      <c r="E167" s="434"/>
      <c r="F167" s="434"/>
      <c r="G167" s="434"/>
      <c r="H167" s="434"/>
      <c r="I167" s="434"/>
      <c r="J167" s="434"/>
      <c r="K167" s="41"/>
      <c r="L167" s="41"/>
      <c r="M167" s="41"/>
      <c r="N167" s="41"/>
      <c r="O167" s="30"/>
      <c r="P167" s="30"/>
      <c r="Q167" s="30"/>
      <c r="R167" s="434" t="s">
        <v>60</v>
      </c>
      <c r="S167" s="434"/>
      <c r="T167" s="434"/>
      <c r="U167" s="434"/>
      <c r="V167" s="434"/>
      <c r="W167" s="434"/>
      <c r="X167" s="434"/>
      <c r="Y167" s="434"/>
      <c r="Z167" s="434"/>
      <c r="AA167" s="30"/>
      <c r="AB167" s="30"/>
      <c r="AC167" s="30"/>
      <c r="AD167" s="56"/>
      <c r="AE167" s="56"/>
      <c r="AF167" s="30"/>
      <c r="AG167" s="185"/>
      <c r="AH167" s="185"/>
      <c r="AI167" s="185"/>
      <c r="AJ167" s="56"/>
      <c r="AK167" s="56"/>
      <c r="AL167" s="30"/>
      <c r="AM167" s="56"/>
      <c r="AN167" s="56"/>
      <c r="AO167" s="30"/>
      <c r="AP167" s="185"/>
      <c r="AQ167" s="185"/>
      <c r="AR167" s="185"/>
      <c r="AS167" s="41"/>
      <c r="AT167" s="41"/>
      <c r="AU167" s="178"/>
      <c r="AV167" s="178"/>
      <c r="AW167" s="178"/>
      <c r="AX167" s="178"/>
      <c r="AY167" s="178"/>
      <c r="AZ167" s="178"/>
      <c r="BA167" s="178"/>
      <c r="BB167" s="178"/>
      <c r="BC167" s="178"/>
      <c r="BD167" s="41"/>
      <c r="BE167" s="41"/>
      <c r="BF167" s="41"/>
      <c r="BG167" s="41"/>
      <c r="BH167" s="41"/>
      <c r="BI167" s="59"/>
    </row>
    <row r="168" spans="1:61" ht="15.75" customHeight="1" x14ac:dyDescent="0.25">
      <c r="A168" s="58"/>
      <c r="B168" s="182"/>
      <c r="C168" s="183"/>
      <c r="D168" s="183"/>
      <c r="E168" s="183"/>
      <c r="F168" s="183"/>
      <c r="G168" s="183"/>
      <c r="H168" s="183"/>
      <c r="I168" s="183"/>
      <c r="J168" s="184"/>
      <c r="K168" s="41"/>
      <c r="L168" s="41"/>
      <c r="M168" s="41"/>
      <c r="N168" s="41"/>
      <c r="O168" s="30"/>
      <c r="P168" s="30"/>
      <c r="Q168" s="30"/>
      <c r="R168" s="182"/>
      <c r="S168" s="183"/>
      <c r="T168" s="183"/>
      <c r="U168" s="183"/>
      <c r="V168" s="183"/>
      <c r="W168" s="183"/>
      <c r="X168" s="183"/>
      <c r="Y168" s="183"/>
      <c r="Z168" s="184"/>
      <c r="AA168" s="30"/>
      <c r="AB168" s="30"/>
      <c r="AC168" s="30"/>
      <c r="AD168" s="117"/>
      <c r="AE168" s="117"/>
      <c r="AF168" s="30"/>
      <c r="AG168" s="30"/>
      <c r="AH168" s="117"/>
      <c r="AI168" s="117"/>
      <c r="AJ168" s="30"/>
      <c r="AK168" s="30"/>
      <c r="AL168" s="30"/>
      <c r="AM168" s="117"/>
      <c r="AN168" s="117"/>
      <c r="AO168" s="30"/>
      <c r="AP168" s="30"/>
      <c r="AQ168" s="117"/>
      <c r="AR168" s="117"/>
      <c r="AS168" s="41"/>
      <c r="AT168" s="30"/>
      <c r="AU168" s="117"/>
      <c r="AV168" s="117"/>
      <c r="AW168" s="30"/>
      <c r="AX168" s="30"/>
      <c r="AY168" s="30"/>
      <c r="AZ168" s="117"/>
      <c r="BA168" s="117"/>
      <c r="BB168" s="30"/>
      <c r="BC168" s="30"/>
      <c r="BD168" s="41"/>
      <c r="BE168" s="41"/>
      <c r="BF168" s="41"/>
      <c r="BG168" s="41"/>
      <c r="BH168" s="41"/>
      <c r="BI168" s="59"/>
    </row>
    <row r="169" spans="1:61" ht="19.5" customHeight="1" x14ac:dyDescent="0.25">
      <c r="A169" s="58"/>
      <c r="B169" s="178" t="s">
        <v>61</v>
      </c>
      <c r="C169" s="178"/>
      <c r="D169" s="178"/>
      <c r="E169" s="178"/>
      <c r="F169" s="178"/>
      <c r="G169" s="178"/>
      <c r="H169" s="178"/>
      <c r="I169" s="178"/>
      <c r="J169" s="178"/>
      <c r="K169" s="178"/>
      <c r="L169" s="178"/>
      <c r="M169" s="178"/>
      <c r="N169" s="178"/>
      <c r="O169" s="41"/>
      <c r="P169" s="41"/>
      <c r="Q169" s="41"/>
      <c r="R169" s="41"/>
      <c r="S169" s="41"/>
      <c r="T169" s="41"/>
      <c r="U169" s="433" t="s">
        <v>62</v>
      </c>
      <c r="V169" s="433"/>
      <c r="W169" s="433"/>
      <c r="X169" s="433"/>
      <c r="Y169" s="433"/>
      <c r="Z169" s="433"/>
      <c r="AA169" s="433"/>
      <c r="AB169" s="433"/>
      <c r="AC169" s="433"/>
      <c r="AD169" s="433"/>
      <c r="AE169" s="433"/>
      <c r="AF169" s="433"/>
      <c r="AG169" s="433"/>
      <c r="AH169" s="41"/>
      <c r="AI169" s="41"/>
      <c r="AJ169" s="41"/>
      <c r="AK169" s="178" t="s">
        <v>63</v>
      </c>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41"/>
      <c r="BI169" s="59"/>
    </row>
    <row r="170" spans="1:61" x14ac:dyDescent="0.25">
      <c r="A170" s="58"/>
      <c r="B170" s="182"/>
      <c r="C170" s="183"/>
      <c r="D170" s="183"/>
      <c r="E170" s="183"/>
      <c r="F170" s="183"/>
      <c r="G170" s="183"/>
      <c r="H170" s="183"/>
      <c r="I170" s="183"/>
      <c r="J170" s="183"/>
      <c r="K170" s="183"/>
      <c r="L170" s="183"/>
      <c r="M170" s="183"/>
      <c r="N170" s="184"/>
      <c r="O170" s="41"/>
      <c r="P170" s="41"/>
      <c r="Q170" s="41"/>
      <c r="R170" s="41"/>
      <c r="S170" s="41"/>
      <c r="T170" s="41"/>
      <c r="U170" s="182"/>
      <c r="V170" s="183"/>
      <c r="W170" s="183"/>
      <c r="X170" s="183"/>
      <c r="Y170" s="183"/>
      <c r="Z170" s="183"/>
      <c r="AA170" s="183"/>
      <c r="AB170" s="183"/>
      <c r="AC170" s="183"/>
      <c r="AD170" s="183"/>
      <c r="AE170" s="183"/>
      <c r="AF170" s="183"/>
      <c r="AG170" s="184"/>
      <c r="AH170" s="41"/>
      <c r="AI170" s="41"/>
      <c r="AJ170" s="41"/>
      <c r="AK170" s="182"/>
      <c r="AL170" s="183"/>
      <c r="AM170" s="183"/>
      <c r="AN170" s="183"/>
      <c r="AO170" s="183"/>
      <c r="AP170" s="183"/>
      <c r="AQ170" s="183"/>
      <c r="AR170" s="183"/>
      <c r="AS170" s="183"/>
      <c r="AT170" s="183"/>
      <c r="AU170" s="183"/>
      <c r="AV170" s="183"/>
      <c r="AW170" s="183"/>
      <c r="AX170" s="183"/>
      <c r="AY170" s="183"/>
      <c r="AZ170" s="183"/>
      <c r="BA170" s="183"/>
      <c r="BB170" s="183"/>
      <c r="BC170" s="183"/>
      <c r="BD170" s="183"/>
      <c r="BE170" s="183"/>
      <c r="BF170" s="183"/>
      <c r="BG170" s="184"/>
      <c r="BH170" s="41"/>
      <c r="BI170" s="59"/>
    </row>
    <row r="171" spans="1:61" ht="18" customHeight="1" x14ac:dyDescent="0.25">
      <c r="A171" s="71"/>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3"/>
    </row>
    <row r="172" spans="1:61" ht="12.75" customHeight="1" x14ac:dyDescent="0.25">
      <c r="A172" s="58"/>
      <c r="B172" s="476" t="s">
        <v>64</v>
      </c>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476"/>
      <c r="BB172" s="476"/>
      <c r="BC172" s="476"/>
      <c r="BD172" s="476"/>
      <c r="BE172" s="476"/>
      <c r="BF172" s="476"/>
      <c r="BG172" s="476"/>
      <c r="BH172" s="41"/>
      <c r="BI172" s="59"/>
    </row>
    <row r="173" spans="1:61" ht="12.75" customHeight="1" x14ac:dyDescent="0.25">
      <c r="A173" s="58"/>
      <c r="B173" s="228" t="s">
        <v>65</v>
      </c>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41"/>
      <c r="BI173" s="59"/>
    </row>
    <row r="174" spans="1:61" ht="6.75" customHeight="1" x14ac:dyDescent="0.25">
      <c r="A174" s="58"/>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59"/>
    </row>
    <row r="175" spans="1:61" s="55" customFormat="1" ht="12.75" customHeight="1" x14ac:dyDescent="0.25">
      <c r="A175" s="63"/>
      <c r="B175" s="64"/>
      <c r="C175" s="64"/>
      <c r="D175" s="452" t="s">
        <v>66</v>
      </c>
      <c r="E175" s="452"/>
      <c r="F175" s="452"/>
      <c r="G175" s="452"/>
      <c r="H175" s="452"/>
      <c r="I175" s="452"/>
      <c r="J175" s="452"/>
      <c r="K175" s="452"/>
      <c r="L175" s="452"/>
      <c r="M175" s="452"/>
      <c r="N175" s="452"/>
      <c r="O175" s="452" t="s">
        <v>67</v>
      </c>
      <c r="P175" s="452"/>
      <c r="Q175" s="452"/>
      <c r="R175" s="452"/>
      <c r="S175" s="452"/>
      <c r="T175" s="452"/>
      <c r="U175" s="452"/>
      <c r="V175" s="452"/>
      <c r="W175" s="452"/>
      <c r="X175" s="452"/>
      <c r="Y175" s="452"/>
      <c r="Z175" s="453" t="s">
        <v>68</v>
      </c>
      <c r="AA175" s="454"/>
      <c r="AB175" s="454"/>
      <c r="AC175" s="454"/>
      <c r="AD175" s="454"/>
      <c r="AE175" s="454"/>
      <c r="AF175" s="454"/>
      <c r="AG175" s="454"/>
      <c r="AH175" s="454"/>
      <c r="AI175" s="454"/>
      <c r="AJ175" s="455"/>
      <c r="AK175" s="452" t="s">
        <v>69</v>
      </c>
      <c r="AL175" s="452"/>
      <c r="AM175" s="452"/>
      <c r="AN175" s="452"/>
      <c r="AO175" s="452"/>
      <c r="AP175" s="452"/>
      <c r="AQ175" s="452"/>
      <c r="AR175" s="452"/>
      <c r="AS175" s="452"/>
      <c r="AT175" s="452"/>
      <c r="AU175" s="452"/>
      <c r="AV175" s="453" t="s">
        <v>70</v>
      </c>
      <c r="AW175" s="454"/>
      <c r="AX175" s="454"/>
      <c r="AY175" s="454"/>
      <c r="AZ175" s="454"/>
      <c r="BA175" s="454"/>
      <c r="BB175" s="454"/>
      <c r="BC175" s="454"/>
      <c r="BD175" s="454"/>
      <c r="BE175" s="454"/>
      <c r="BF175" s="455"/>
      <c r="BG175" s="64"/>
      <c r="BH175" s="64"/>
      <c r="BI175" s="65"/>
    </row>
    <row r="176" spans="1:61" s="55" customFormat="1" ht="12.75" customHeight="1" x14ac:dyDescent="0.25">
      <c r="A176" s="63"/>
      <c r="B176" s="64"/>
      <c r="C176" s="64"/>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452"/>
      <c r="Z176" s="456"/>
      <c r="AA176" s="457"/>
      <c r="AB176" s="457"/>
      <c r="AC176" s="457"/>
      <c r="AD176" s="457"/>
      <c r="AE176" s="457"/>
      <c r="AF176" s="457"/>
      <c r="AG176" s="457"/>
      <c r="AH176" s="457"/>
      <c r="AI176" s="457"/>
      <c r="AJ176" s="458"/>
      <c r="AK176" s="452"/>
      <c r="AL176" s="452"/>
      <c r="AM176" s="452"/>
      <c r="AN176" s="452"/>
      <c r="AO176" s="452"/>
      <c r="AP176" s="452"/>
      <c r="AQ176" s="452"/>
      <c r="AR176" s="452"/>
      <c r="AS176" s="452"/>
      <c r="AT176" s="452"/>
      <c r="AU176" s="452"/>
      <c r="AV176" s="456" t="s">
        <v>71</v>
      </c>
      <c r="AW176" s="457"/>
      <c r="AX176" s="457"/>
      <c r="AY176" s="457"/>
      <c r="AZ176" s="457"/>
      <c r="BA176" s="457"/>
      <c r="BB176" s="457"/>
      <c r="BC176" s="457"/>
      <c r="BD176" s="457"/>
      <c r="BE176" s="457"/>
      <c r="BF176" s="458"/>
      <c r="BG176" s="64"/>
      <c r="BH176" s="64"/>
      <c r="BI176" s="65"/>
    </row>
    <row r="177" spans="1:61" ht="8.25" customHeight="1" x14ac:dyDescent="0.25">
      <c r="A177" s="58"/>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56"/>
      <c r="AL177" s="56"/>
      <c r="AM177" s="56"/>
      <c r="AN177" s="56"/>
      <c r="AO177" s="56"/>
      <c r="AP177" s="56"/>
      <c r="AQ177" s="56"/>
      <c r="AR177" s="56"/>
      <c r="AS177" s="56"/>
      <c r="AT177" s="56"/>
      <c r="AU177" s="57"/>
      <c r="AV177" s="438"/>
      <c r="AW177" s="439"/>
      <c r="AX177" s="439"/>
      <c r="AY177" s="439"/>
      <c r="AZ177" s="439"/>
      <c r="BA177" s="439"/>
      <c r="BB177" s="439"/>
      <c r="BC177" s="439"/>
      <c r="BD177" s="439"/>
      <c r="BE177" s="439"/>
      <c r="BF177" s="440"/>
      <c r="BG177" s="41"/>
      <c r="BH177" s="41"/>
      <c r="BI177" s="59"/>
    </row>
    <row r="178" spans="1:61" ht="18.75" x14ac:dyDescent="0.3">
      <c r="A178" s="58"/>
      <c r="B178" s="41"/>
      <c r="C178" s="41"/>
      <c r="D178" s="41"/>
      <c r="E178" s="435"/>
      <c r="F178" s="436"/>
      <c r="G178" s="436"/>
      <c r="H178" s="436"/>
      <c r="I178" s="436"/>
      <c r="J178" s="436"/>
      <c r="K178" s="436"/>
      <c r="L178" s="436"/>
      <c r="M178" s="436"/>
      <c r="N178" s="437"/>
      <c r="O178" s="41"/>
      <c r="P178" s="41"/>
      <c r="Q178" s="435"/>
      <c r="R178" s="436"/>
      <c r="S178" s="436"/>
      <c r="T178" s="436"/>
      <c r="U178" s="436"/>
      <c r="V178" s="436"/>
      <c r="W178" s="436"/>
      <c r="X178" s="437"/>
      <c r="Y178" s="41"/>
      <c r="Z178" s="41"/>
      <c r="AA178" s="435"/>
      <c r="AB178" s="436"/>
      <c r="AC178" s="436"/>
      <c r="AD178" s="436"/>
      <c r="AE178" s="436"/>
      <c r="AF178" s="436"/>
      <c r="AG178" s="436"/>
      <c r="AH178" s="436"/>
      <c r="AI178" s="437"/>
      <c r="AJ178" s="41"/>
      <c r="AK178" s="447" t="s">
        <v>72</v>
      </c>
      <c r="AL178" s="447"/>
      <c r="AM178" s="447"/>
      <c r="AN178" s="447"/>
      <c r="AO178" s="447"/>
      <c r="AP178" s="447"/>
      <c r="AQ178" s="447"/>
      <c r="AR178" s="447"/>
      <c r="AS178" s="447"/>
      <c r="AT178" s="447"/>
      <c r="AU178" s="448"/>
      <c r="AV178" s="441"/>
      <c r="AW178" s="442"/>
      <c r="AX178" s="442"/>
      <c r="AY178" s="442"/>
      <c r="AZ178" s="442"/>
      <c r="BA178" s="442"/>
      <c r="BB178" s="442"/>
      <c r="BC178" s="442"/>
      <c r="BD178" s="442"/>
      <c r="BE178" s="442"/>
      <c r="BF178" s="443"/>
      <c r="BG178" s="41"/>
      <c r="BH178" s="41"/>
      <c r="BI178" s="59"/>
    </row>
    <row r="179" spans="1:61" ht="6.75" customHeight="1" x14ac:dyDescent="0.25">
      <c r="A179" s="58"/>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44"/>
      <c r="AW179" s="445"/>
      <c r="AX179" s="445"/>
      <c r="AY179" s="445"/>
      <c r="AZ179" s="445"/>
      <c r="BA179" s="445"/>
      <c r="BB179" s="445"/>
      <c r="BC179" s="445"/>
      <c r="BD179" s="445"/>
      <c r="BE179" s="445"/>
      <c r="BF179" s="446"/>
      <c r="BG179" s="41"/>
      <c r="BH179" s="41"/>
      <c r="BI179" s="59"/>
    </row>
    <row r="180" spans="1:61" ht="8.25" customHeight="1" x14ac:dyDescent="0.25">
      <c r="A180" s="48"/>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50"/>
    </row>
    <row r="181" spans="1:61" ht="15.75" x14ac:dyDescent="0.25">
      <c r="A181" s="449" t="s">
        <v>73</v>
      </c>
      <c r="B181" s="450"/>
      <c r="C181" s="450"/>
      <c r="D181" s="450"/>
      <c r="E181" s="450"/>
      <c r="F181" s="450"/>
      <c r="G181" s="450"/>
      <c r="H181" s="450"/>
      <c r="I181" s="450"/>
      <c r="J181" s="450"/>
      <c r="K181" s="450"/>
      <c r="L181" s="450"/>
      <c r="M181" s="450"/>
      <c r="N181" s="450"/>
      <c r="O181" s="450"/>
      <c r="P181" s="450"/>
      <c r="Q181" s="450"/>
      <c r="R181" s="450"/>
      <c r="S181" s="450"/>
      <c r="T181" s="450"/>
      <c r="U181" s="450"/>
      <c r="V181" s="450"/>
      <c r="W181" s="450"/>
      <c r="X181" s="450"/>
      <c r="Y181" s="450"/>
      <c r="Z181" s="450"/>
      <c r="AA181" s="450"/>
      <c r="AB181" s="450"/>
      <c r="AC181" s="450"/>
      <c r="AD181" s="450"/>
      <c r="AE181" s="450"/>
      <c r="AF181" s="450"/>
      <c r="AG181" s="450"/>
      <c r="AH181" s="450"/>
      <c r="AI181" s="450"/>
      <c r="AJ181" s="450"/>
      <c r="AK181" s="450"/>
      <c r="AL181" s="450"/>
      <c r="AM181" s="450"/>
      <c r="AN181" s="450"/>
      <c r="AO181" s="450"/>
      <c r="AP181" s="450"/>
      <c r="AQ181" s="450"/>
      <c r="AR181" s="450"/>
      <c r="AS181" s="450"/>
      <c r="AT181" s="450"/>
      <c r="AU181" s="450"/>
      <c r="AV181" s="450"/>
      <c r="AW181" s="450"/>
      <c r="AX181" s="450"/>
      <c r="AY181" s="450"/>
      <c r="AZ181" s="450"/>
      <c r="BA181" s="450"/>
      <c r="BB181" s="450"/>
      <c r="BC181" s="450"/>
      <c r="BD181" s="450"/>
      <c r="BE181" s="450"/>
      <c r="BF181" s="450"/>
      <c r="BG181" s="450"/>
      <c r="BH181" s="450"/>
      <c r="BI181" s="451"/>
    </row>
    <row r="182" spans="1:61" x14ac:dyDescent="0.25">
      <c r="A182" s="37"/>
      <c r="B182" s="228" t="s">
        <v>74</v>
      </c>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6"/>
    </row>
    <row r="183" spans="1:61" x14ac:dyDescent="0.25">
      <c r="A183" s="37"/>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6"/>
    </row>
    <row r="184" spans="1:61" ht="9.75" customHeight="1" x14ac:dyDescent="0.25">
      <c r="A184" s="37"/>
      <c r="B184" s="79"/>
      <c r="C184" s="79"/>
      <c r="D184" s="464" t="s">
        <v>75</v>
      </c>
      <c r="E184" s="465"/>
      <c r="F184" s="465"/>
      <c r="G184" s="465"/>
      <c r="H184" s="465"/>
      <c r="I184" s="465"/>
      <c r="J184" s="465"/>
      <c r="K184" s="465"/>
      <c r="L184" s="51"/>
      <c r="M184" s="51"/>
      <c r="N184" s="51"/>
      <c r="O184" s="51"/>
      <c r="P184" s="51"/>
      <c r="Q184" s="78"/>
      <c r="R184" s="79"/>
      <c r="S184" s="79"/>
      <c r="T184" s="79"/>
      <c r="U184" s="79"/>
      <c r="V184" s="79"/>
      <c r="W184" s="79"/>
      <c r="X184" s="79"/>
      <c r="Y184" s="466" t="s">
        <v>76</v>
      </c>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8"/>
      <c r="AY184" s="79"/>
      <c r="AZ184" s="79"/>
      <c r="BA184" s="79"/>
      <c r="BB184" s="79"/>
      <c r="BC184" s="79"/>
      <c r="BD184" s="79"/>
      <c r="BE184" s="79"/>
      <c r="BF184" s="79"/>
      <c r="BG184" s="79"/>
      <c r="BH184" s="30"/>
      <c r="BI184" s="36"/>
    </row>
    <row r="185" spans="1:61" x14ac:dyDescent="0.25">
      <c r="A185" s="37"/>
      <c r="B185" s="79"/>
      <c r="C185" s="79"/>
      <c r="D185" s="179"/>
      <c r="E185" s="180"/>
      <c r="F185" s="180"/>
      <c r="G185" s="180"/>
      <c r="H185" s="180"/>
      <c r="I185" s="180"/>
      <c r="J185" s="180"/>
      <c r="K185" s="180"/>
      <c r="L185" s="180"/>
      <c r="M185" s="180"/>
      <c r="N185" s="180"/>
      <c r="O185" s="180"/>
      <c r="P185" s="180"/>
      <c r="Q185" s="181"/>
      <c r="R185" s="79"/>
      <c r="S185" s="79"/>
      <c r="T185" s="79"/>
      <c r="U185" s="79"/>
      <c r="V185" s="79"/>
      <c r="W185" s="79"/>
      <c r="X185" s="79"/>
      <c r="Y185" s="179"/>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1"/>
      <c r="AY185" s="74"/>
      <c r="AZ185" s="74"/>
      <c r="BA185" s="79"/>
      <c r="BB185" s="79"/>
      <c r="BC185" s="79"/>
      <c r="BD185" s="79"/>
      <c r="BE185" s="79"/>
      <c r="BF185" s="79"/>
      <c r="BG185" s="79"/>
      <c r="BH185" s="30"/>
      <c r="BI185" s="36"/>
    </row>
    <row r="186" spans="1:61" ht="3" customHeight="1" x14ac:dyDescent="0.25">
      <c r="A186" s="37"/>
      <c r="B186" s="79"/>
      <c r="C186" s="79"/>
      <c r="D186" s="75"/>
      <c r="E186" s="76"/>
      <c r="F186" s="76"/>
      <c r="G186" s="76"/>
      <c r="H186" s="76"/>
      <c r="I186" s="76"/>
      <c r="J186" s="76"/>
      <c r="K186" s="76"/>
      <c r="L186" s="76"/>
      <c r="M186" s="76"/>
      <c r="N186" s="76"/>
      <c r="O186" s="76"/>
      <c r="P186" s="76"/>
      <c r="Q186" s="77"/>
      <c r="R186" s="79"/>
      <c r="S186" s="79"/>
      <c r="T186" s="79"/>
      <c r="U186" s="79"/>
      <c r="V186" s="79"/>
      <c r="W186" s="79"/>
      <c r="X186" s="79"/>
      <c r="Y186" s="75"/>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7"/>
      <c r="AY186" s="79"/>
      <c r="AZ186" s="79"/>
      <c r="BA186" s="79"/>
      <c r="BB186" s="79"/>
      <c r="BC186" s="79"/>
      <c r="BD186" s="79"/>
      <c r="BE186" s="79"/>
      <c r="BF186" s="79"/>
      <c r="BG186" s="79"/>
      <c r="BH186" s="30"/>
      <c r="BI186" s="36"/>
    </row>
    <row r="187" spans="1:61" ht="9.75" customHeight="1" x14ac:dyDescent="0.25">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ht="9.75" customHeight="1" x14ac:dyDescent="0.25">
      <c r="A188" s="37"/>
      <c r="B188" s="79"/>
      <c r="C188" s="79"/>
      <c r="D188" s="30"/>
      <c r="E188" s="30"/>
      <c r="F188" s="30"/>
      <c r="G188" s="30"/>
      <c r="H188" s="30"/>
      <c r="I188" s="30"/>
      <c r="J188" s="30"/>
      <c r="K188" s="30"/>
      <c r="L188" s="30"/>
      <c r="M188" s="30"/>
      <c r="N188" s="30"/>
      <c r="O188" s="30"/>
      <c r="P188" s="30"/>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25">
      <c r="A189" s="37"/>
      <c r="B189" s="79"/>
      <c r="C189" s="79"/>
      <c r="D189" s="30"/>
      <c r="E189" s="469" t="s">
        <v>77</v>
      </c>
      <c r="F189" s="470"/>
      <c r="G189" s="470"/>
      <c r="H189" s="470"/>
      <c r="I189" s="470"/>
      <c r="J189" s="470"/>
      <c r="K189" s="470"/>
      <c r="L189" s="470"/>
      <c r="M189" s="470"/>
      <c r="N189" s="470"/>
      <c r="O189" s="470"/>
      <c r="P189" s="471"/>
      <c r="Q189" s="79"/>
      <c r="R189" s="79"/>
      <c r="S189" s="462" t="s">
        <v>81</v>
      </c>
      <c r="T189" s="462"/>
      <c r="U189" s="462"/>
      <c r="V189" s="462" t="s">
        <v>58</v>
      </c>
      <c r="W189" s="462"/>
      <c r="X189" s="462"/>
      <c r="Y189" s="462"/>
      <c r="Z189" s="462"/>
      <c r="AA189" s="462"/>
      <c r="AB189" s="79"/>
      <c r="AC189" s="472" t="s">
        <v>82</v>
      </c>
      <c r="AD189" s="473"/>
      <c r="AE189" s="473"/>
      <c r="AF189" s="473"/>
      <c r="AG189" s="473"/>
      <c r="AH189" s="473"/>
      <c r="AI189" s="474"/>
      <c r="AJ189" s="79"/>
      <c r="AK189" s="79"/>
      <c r="AL189" s="462" t="s">
        <v>83</v>
      </c>
      <c r="AM189" s="462"/>
      <c r="AN189" s="462"/>
      <c r="AO189" s="462"/>
      <c r="AP189" s="462"/>
      <c r="AQ189" s="462"/>
      <c r="AR189" s="462"/>
      <c r="AS189" s="462"/>
      <c r="AT189" s="462"/>
      <c r="AU189" s="462"/>
      <c r="AV189" s="462"/>
      <c r="AW189" s="462"/>
      <c r="AX189" s="79"/>
      <c r="AY189" s="79"/>
      <c r="AZ189" s="462" t="s">
        <v>84</v>
      </c>
      <c r="BA189" s="462"/>
      <c r="BB189" s="462"/>
      <c r="BC189" s="462"/>
      <c r="BD189" s="462"/>
      <c r="BE189" s="462"/>
      <c r="BF189" s="462"/>
      <c r="BG189" s="462"/>
      <c r="BH189" s="30"/>
      <c r="BI189" s="36"/>
    </row>
    <row r="190" spans="1:61" x14ac:dyDescent="0.25">
      <c r="A190" s="37"/>
      <c r="B190" s="79"/>
      <c r="C190" s="79"/>
      <c r="D190" s="30"/>
      <c r="E190" s="475" t="s">
        <v>78</v>
      </c>
      <c r="F190" s="475"/>
      <c r="G190" s="475"/>
      <c r="H190" s="475" t="s">
        <v>79</v>
      </c>
      <c r="I190" s="475"/>
      <c r="J190" s="475"/>
      <c r="K190" s="475" t="s">
        <v>80</v>
      </c>
      <c r="L190" s="475"/>
      <c r="M190" s="475"/>
      <c r="N190" s="475"/>
      <c r="O190" s="475"/>
      <c r="P190" s="475"/>
      <c r="Q190" s="79"/>
      <c r="R190" s="30"/>
      <c r="S190" s="187"/>
      <c r="T190" s="187"/>
      <c r="U190" s="187"/>
      <c r="V190" s="463"/>
      <c r="W190" s="463"/>
      <c r="X190" s="463"/>
      <c r="Y190" s="463"/>
      <c r="Z190" s="463"/>
      <c r="AA190" s="463"/>
      <c r="AB190" s="30"/>
      <c r="AC190" s="196"/>
      <c r="AD190" s="197"/>
      <c r="AE190" s="197"/>
      <c r="AF190" s="197"/>
      <c r="AG190" s="197"/>
      <c r="AH190" s="197"/>
      <c r="AI190" s="198"/>
      <c r="AJ190" s="79"/>
      <c r="AK190" s="79"/>
      <c r="AL190" s="463"/>
      <c r="AM190" s="463"/>
      <c r="AN190" s="463"/>
      <c r="AO190" s="463"/>
      <c r="AP190" s="463"/>
      <c r="AQ190" s="463"/>
      <c r="AR190" s="463"/>
      <c r="AS190" s="463"/>
      <c r="AT190" s="463"/>
      <c r="AU190" s="463"/>
      <c r="AV190" s="463"/>
      <c r="AW190" s="463"/>
      <c r="AX190" s="79"/>
      <c r="AY190" s="79"/>
      <c r="AZ190" s="463"/>
      <c r="BA190" s="463"/>
      <c r="BB190" s="463"/>
      <c r="BC190" s="463"/>
      <c r="BD190" s="463"/>
      <c r="BE190" s="463"/>
      <c r="BF190" s="463"/>
      <c r="BG190" s="463"/>
      <c r="BH190" s="30"/>
      <c r="BI190" s="36"/>
    </row>
    <row r="191" spans="1:61" x14ac:dyDescent="0.25">
      <c r="A191" s="37"/>
      <c r="B191" s="79"/>
      <c r="C191" s="79"/>
      <c r="D191" s="79"/>
      <c r="E191" s="462"/>
      <c r="F191" s="462"/>
      <c r="G191" s="462"/>
      <c r="H191" s="462"/>
      <c r="I191" s="462"/>
      <c r="J191" s="462"/>
      <c r="K191" s="462"/>
      <c r="L191" s="462"/>
      <c r="M191" s="462"/>
      <c r="N191" s="462"/>
      <c r="O191" s="462"/>
      <c r="P191" s="462"/>
      <c r="Q191" s="79"/>
      <c r="R191" s="30"/>
      <c r="S191" s="187"/>
      <c r="T191" s="187"/>
      <c r="U191" s="187"/>
      <c r="V191" s="463"/>
      <c r="W191" s="463"/>
      <c r="X191" s="463"/>
      <c r="Y191" s="463"/>
      <c r="Z191" s="463"/>
      <c r="AA191" s="463"/>
      <c r="AB191" s="30"/>
      <c r="AC191" s="459"/>
      <c r="AD191" s="460"/>
      <c r="AE191" s="460"/>
      <c r="AF191" s="460"/>
      <c r="AG191" s="460"/>
      <c r="AH191" s="460"/>
      <c r="AI191" s="461"/>
      <c r="AJ191" s="79"/>
      <c r="AK191" s="79"/>
      <c r="AL191" s="463"/>
      <c r="AM191" s="463"/>
      <c r="AN191" s="463"/>
      <c r="AO191" s="463"/>
      <c r="AP191" s="463"/>
      <c r="AQ191" s="463"/>
      <c r="AR191" s="463"/>
      <c r="AS191" s="463"/>
      <c r="AT191" s="463"/>
      <c r="AU191" s="463"/>
      <c r="AV191" s="463"/>
      <c r="AW191" s="463"/>
      <c r="AX191" s="79"/>
      <c r="AY191" s="79"/>
      <c r="AZ191" s="463"/>
      <c r="BA191" s="463"/>
      <c r="BB191" s="463"/>
      <c r="BC191" s="463"/>
      <c r="BD191" s="463"/>
      <c r="BE191" s="463"/>
      <c r="BF191" s="463"/>
      <c r="BG191" s="463"/>
      <c r="BH191" s="30"/>
      <c r="BI191" s="36"/>
    </row>
    <row r="192" spans="1:61" x14ac:dyDescent="0.25">
      <c r="A192" s="37"/>
      <c r="B192" s="79"/>
      <c r="C192" s="79"/>
      <c r="D192" s="79"/>
      <c r="E192" s="79"/>
      <c r="F192" s="79"/>
      <c r="G192" s="79"/>
      <c r="H192" s="79"/>
      <c r="I192" s="79"/>
      <c r="J192" s="79"/>
      <c r="K192" s="79"/>
      <c r="L192" s="79"/>
      <c r="M192" s="79"/>
      <c r="N192" s="79"/>
      <c r="O192" s="79"/>
      <c r="P192" s="79"/>
      <c r="Q192" s="79"/>
      <c r="R192" s="30"/>
      <c r="S192" s="30"/>
      <c r="T192" s="30"/>
      <c r="U192" s="30"/>
      <c r="V192" s="30"/>
      <c r="W192" s="30"/>
      <c r="X192" s="30"/>
      <c r="Y192" s="30"/>
      <c r="Z192" s="30"/>
      <c r="AA192" s="30"/>
      <c r="AB192" s="30"/>
      <c r="AC192" s="30"/>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25">
      <c r="A193" s="37"/>
      <c r="B193" s="79"/>
      <c r="C193" s="79"/>
      <c r="D193" s="79"/>
      <c r="E193" s="79"/>
      <c r="F193" s="79"/>
      <c r="G193" s="79"/>
      <c r="H193" s="79"/>
      <c r="I193" s="79"/>
      <c r="J193" s="79"/>
      <c r="K193" s="79"/>
      <c r="L193" s="79"/>
      <c r="M193" s="79"/>
      <c r="N193" s="79"/>
      <c r="O193" s="79"/>
      <c r="P193" s="79"/>
      <c r="Q193" s="79"/>
      <c r="R193" s="30"/>
      <c r="S193" s="30"/>
      <c r="T193" s="30"/>
      <c r="U193" s="30"/>
      <c r="V193" s="30"/>
      <c r="W193" s="30"/>
      <c r="X193" s="30"/>
      <c r="Y193" s="30"/>
      <c r="Z193" s="30"/>
      <c r="AA193" s="30"/>
      <c r="AB193" s="30"/>
      <c r="AC193" s="30"/>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ht="3.6" customHeight="1" x14ac:dyDescent="0.25">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ht="3.6" customHeight="1" x14ac:dyDescent="0.25">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ht="3.6" customHeight="1" x14ac:dyDescent="0.25">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ht="3.6" customHeight="1" x14ac:dyDescent="0.25">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ht="3.6" customHeight="1" x14ac:dyDescent="0.25">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ht="3.6" customHeight="1" x14ac:dyDescent="0.25">
      <c r="A199" s="37"/>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30"/>
      <c r="BI199" s="36"/>
    </row>
    <row r="200" spans="1:61" ht="3.6" customHeight="1" x14ac:dyDescent="0.25">
      <c r="A200" s="37"/>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30"/>
      <c r="BI200" s="36"/>
    </row>
    <row r="201" spans="1:61" ht="3.6" customHeight="1" x14ac:dyDescent="0.25">
      <c r="A201" s="37"/>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30"/>
      <c r="BI201" s="36"/>
    </row>
    <row r="202" spans="1:61" ht="3.6" customHeight="1" x14ac:dyDescent="0.25">
      <c r="A202" s="37"/>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30"/>
      <c r="BI202" s="36"/>
    </row>
    <row r="203" spans="1:61" ht="3.6" customHeight="1" x14ac:dyDescent="0.25">
      <c r="A203" s="37"/>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30"/>
      <c r="BI203" s="36"/>
    </row>
    <row r="204" spans="1:61" ht="3.6" customHeight="1" x14ac:dyDescent="0.25">
      <c r="A204" s="37"/>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30"/>
      <c r="BI204" s="36"/>
    </row>
    <row r="205" spans="1:61" ht="3.6" customHeight="1" x14ac:dyDescent="0.25">
      <c r="A205" s="37"/>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30"/>
      <c r="BI205" s="36"/>
    </row>
    <row r="206" spans="1:61" ht="3.6" customHeight="1" x14ac:dyDescent="0.25">
      <c r="A206" s="48"/>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49"/>
      <c r="BI206" s="50"/>
    </row>
    <row r="207" spans="1:61" x14ac:dyDescent="0.25">
      <c r="A207" s="37"/>
      <c r="B207" s="476" t="s">
        <v>85</v>
      </c>
      <c r="C207" s="476"/>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30"/>
      <c r="BI207" s="36"/>
    </row>
    <row r="208" spans="1:61" ht="20.25" customHeight="1" x14ac:dyDescent="0.25">
      <c r="A208" s="37"/>
      <c r="B208" s="178" t="s">
        <v>11</v>
      </c>
      <c r="C208" s="178"/>
      <c r="D208" s="178"/>
      <c r="E208" s="178"/>
      <c r="F208" s="178"/>
      <c r="G208" s="178"/>
      <c r="H208" s="178"/>
      <c r="I208" s="178"/>
      <c r="J208" s="178"/>
      <c r="K208" s="178"/>
      <c r="L208" s="178"/>
      <c r="M208" s="178"/>
      <c r="N208" s="178"/>
      <c r="O208" s="178"/>
      <c r="P208" s="178"/>
      <c r="Q208" s="178"/>
      <c r="R208" s="178"/>
      <c r="S208" s="178"/>
      <c r="T208" s="178"/>
      <c r="U208" s="54"/>
      <c r="V208" s="54"/>
      <c r="W208" s="433" t="s">
        <v>54</v>
      </c>
      <c r="X208" s="433"/>
      <c r="Y208" s="433"/>
      <c r="Z208" s="433"/>
      <c r="AA208" s="433"/>
      <c r="AB208" s="433"/>
      <c r="AC208" s="433"/>
      <c r="AD208" s="433"/>
      <c r="AE208" s="433"/>
      <c r="AF208" s="433"/>
      <c r="AG208" s="433"/>
      <c r="AH208" s="433"/>
      <c r="AI208" s="433"/>
      <c r="AJ208" s="433"/>
      <c r="AK208" s="433"/>
      <c r="AL208" s="433"/>
      <c r="AM208" s="433"/>
      <c r="AN208" s="433"/>
      <c r="AO208" s="41"/>
      <c r="AP208" s="41"/>
      <c r="AQ208" s="178" t="s">
        <v>55</v>
      </c>
      <c r="AR208" s="178"/>
      <c r="AS208" s="178"/>
      <c r="AT208" s="178"/>
      <c r="AU208" s="178"/>
      <c r="AV208" s="178"/>
      <c r="AW208" s="178"/>
      <c r="AX208" s="178"/>
      <c r="AY208" s="178"/>
      <c r="AZ208" s="178"/>
      <c r="BA208" s="178"/>
      <c r="BB208" s="178"/>
      <c r="BC208" s="178"/>
      <c r="BD208" s="178"/>
      <c r="BE208" s="178"/>
      <c r="BF208" s="178"/>
      <c r="BG208" s="178"/>
      <c r="BH208" s="30"/>
      <c r="BI208" s="36"/>
    </row>
    <row r="209" spans="1:61" x14ac:dyDescent="0.25">
      <c r="A209" s="37"/>
      <c r="B209" s="432"/>
      <c r="C209" s="432"/>
      <c r="D209" s="432"/>
      <c r="E209" s="432"/>
      <c r="F209" s="432"/>
      <c r="G209" s="432"/>
      <c r="H209" s="432"/>
      <c r="I209" s="432"/>
      <c r="J209" s="432"/>
      <c r="K209" s="432"/>
      <c r="L209" s="432"/>
      <c r="M209" s="432"/>
      <c r="N209" s="432"/>
      <c r="O209" s="432"/>
      <c r="P209" s="432"/>
      <c r="Q209" s="432"/>
      <c r="R209" s="432"/>
      <c r="S209" s="432"/>
      <c r="T209" s="432"/>
      <c r="U209" s="41"/>
      <c r="V209" s="41"/>
      <c r="W209" s="477"/>
      <c r="X209" s="478"/>
      <c r="Y209" s="478"/>
      <c r="Z209" s="478"/>
      <c r="AA209" s="478"/>
      <c r="AB209" s="478"/>
      <c r="AC209" s="478"/>
      <c r="AD209" s="478"/>
      <c r="AE209" s="478"/>
      <c r="AF209" s="478"/>
      <c r="AG209" s="478"/>
      <c r="AH209" s="478"/>
      <c r="AI209" s="478"/>
      <c r="AJ209" s="478"/>
      <c r="AK209" s="478"/>
      <c r="AL209" s="478"/>
      <c r="AM209" s="478"/>
      <c r="AN209" s="479"/>
      <c r="AO209" s="41"/>
      <c r="AP209" s="41"/>
      <c r="AQ209" s="432"/>
      <c r="AR209" s="432"/>
      <c r="AS209" s="432"/>
      <c r="AT209" s="432"/>
      <c r="AU209" s="432"/>
      <c r="AV209" s="432"/>
      <c r="AW209" s="432"/>
      <c r="AX209" s="432"/>
      <c r="AY209" s="432"/>
      <c r="AZ209" s="432"/>
      <c r="BA209" s="432"/>
      <c r="BB209" s="432"/>
      <c r="BC209" s="432"/>
      <c r="BD209" s="432"/>
      <c r="BE209" s="432"/>
      <c r="BF209" s="432"/>
      <c r="BG209" s="432"/>
      <c r="BH209" s="30"/>
      <c r="BI209" s="36"/>
    </row>
    <row r="210" spans="1:61" ht="21" customHeight="1" x14ac:dyDescent="0.25">
      <c r="A210" s="37"/>
      <c r="B210" s="434" t="s">
        <v>56</v>
      </c>
      <c r="C210" s="434"/>
      <c r="D210" s="434"/>
      <c r="E210" s="434"/>
      <c r="F210" s="434"/>
      <c r="G210" s="434"/>
      <c r="H210" s="434"/>
      <c r="I210" s="434"/>
      <c r="J210" s="434"/>
      <c r="K210" s="41"/>
      <c r="L210" s="41"/>
      <c r="M210" s="433" t="s">
        <v>57</v>
      </c>
      <c r="N210" s="433"/>
      <c r="O210" s="433"/>
      <c r="P210" s="433"/>
      <c r="Q210" s="433"/>
      <c r="R210" s="433"/>
      <c r="S210" s="433"/>
      <c r="T210" s="433"/>
      <c r="U210" s="433"/>
      <c r="V210" s="433"/>
      <c r="W210" s="433"/>
      <c r="X210" s="433"/>
      <c r="Y210" s="433"/>
      <c r="Z210" s="433"/>
      <c r="AA210" s="433"/>
      <c r="AB210" s="433"/>
      <c r="AC210" s="41"/>
      <c r="AD210" s="41"/>
      <c r="AE210" s="434" t="s">
        <v>58</v>
      </c>
      <c r="AF210" s="434"/>
      <c r="AG210" s="434"/>
      <c r="AH210" s="434"/>
      <c r="AI210" s="41"/>
      <c r="AJ210" s="41"/>
      <c r="AK210" s="178" t="s">
        <v>59</v>
      </c>
      <c r="AL210" s="178"/>
      <c r="AM210" s="178"/>
      <c r="AN210" s="178"/>
      <c r="AO210" s="178"/>
      <c r="AP210" s="178"/>
      <c r="AQ210" s="178"/>
      <c r="AR210" s="178"/>
      <c r="AS210" s="178"/>
      <c r="AT210" s="41"/>
      <c r="AU210" s="41"/>
      <c r="AV210" s="41"/>
      <c r="AW210" s="480" t="s">
        <v>60</v>
      </c>
      <c r="AX210" s="480"/>
      <c r="AY210" s="480"/>
      <c r="AZ210" s="480"/>
      <c r="BA210" s="41"/>
      <c r="BB210" s="41"/>
      <c r="BC210" s="185" t="s">
        <v>86</v>
      </c>
      <c r="BD210" s="185"/>
      <c r="BE210" s="185"/>
      <c r="BF210" s="185"/>
      <c r="BG210" s="185"/>
      <c r="BH210" s="30"/>
      <c r="BI210" s="36"/>
    </row>
    <row r="211" spans="1:61" x14ac:dyDescent="0.25">
      <c r="A211" s="37"/>
      <c r="B211" s="182"/>
      <c r="C211" s="183"/>
      <c r="D211" s="183"/>
      <c r="E211" s="183"/>
      <c r="F211" s="183"/>
      <c r="G211" s="183"/>
      <c r="H211" s="183"/>
      <c r="I211" s="183"/>
      <c r="J211" s="184"/>
      <c r="K211" s="41"/>
      <c r="L211" s="41"/>
      <c r="M211" s="477"/>
      <c r="N211" s="478"/>
      <c r="O211" s="478"/>
      <c r="P211" s="478"/>
      <c r="Q211" s="478"/>
      <c r="R211" s="478"/>
      <c r="S211" s="478"/>
      <c r="T211" s="478"/>
      <c r="U211" s="478"/>
      <c r="V211" s="478"/>
      <c r="W211" s="478"/>
      <c r="X211" s="478"/>
      <c r="Y211" s="478"/>
      <c r="Z211" s="478"/>
      <c r="AA211" s="478"/>
      <c r="AB211" s="479"/>
      <c r="AC211" s="41"/>
      <c r="AD211" s="41"/>
      <c r="AE211" s="182"/>
      <c r="AF211" s="183"/>
      <c r="AG211" s="183"/>
      <c r="AH211" s="184"/>
      <c r="AI211" s="41"/>
      <c r="AJ211" s="41"/>
      <c r="AK211" s="182"/>
      <c r="AL211" s="183"/>
      <c r="AM211" s="183"/>
      <c r="AN211" s="183"/>
      <c r="AO211" s="183"/>
      <c r="AP211" s="183"/>
      <c r="AQ211" s="183"/>
      <c r="AR211" s="183"/>
      <c r="AS211" s="183"/>
      <c r="AT211" s="184"/>
      <c r="AU211" s="41"/>
      <c r="AV211" s="41"/>
      <c r="AW211" s="182"/>
      <c r="AX211" s="183"/>
      <c r="AY211" s="183"/>
      <c r="AZ211" s="184"/>
      <c r="BA211" s="41"/>
      <c r="BB211" s="41"/>
      <c r="BC211" s="182"/>
      <c r="BD211" s="183"/>
      <c r="BE211" s="183"/>
      <c r="BF211" s="183"/>
      <c r="BG211" s="184"/>
      <c r="BH211" s="30"/>
      <c r="BI211" s="36"/>
    </row>
    <row r="212" spans="1:61" ht="21" customHeight="1" x14ac:dyDescent="0.25">
      <c r="A212" s="37"/>
      <c r="B212" s="178" t="s">
        <v>87</v>
      </c>
      <c r="C212" s="178"/>
      <c r="D212" s="178"/>
      <c r="E212" s="178"/>
      <c r="F212" s="178"/>
      <c r="G212" s="178"/>
      <c r="H212" s="178"/>
      <c r="I212" s="178"/>
      <c r="J212" s="178"/>
      <c r="K212" s="178"/>
      <c r="L212" s="178"/>
      <c r="M212" s="178"/>
      <c r="N212" s="178"/>
      <c r="O212" s="41"/>
      <c r="P212" s="41"/>
      <c r="Q212" s="41"/>
      <c r="R212" s="41"/>
      <c r="S212" s="41"/>
      <c r="T212" s="41"/>
      <c r="U212" s="433" t="s">
        <v>88</v>
      </c>
      <c r="V212" s="433"/>
      <c r="W212" s="433"/>
      <c r="X212" s="433"/>
      <c r="Y212" s="433"/>
      <c r="Z212" s="433"/>
      <c r="AA212" s="433"/>
      <c r="AB212" s="433"/>
      <c r="AC212" s="433"/>
      <c r="AD212" s="433"/>
      <c r="AE212" s="433"/>
      <c r="AF212" s="433"/>
      <c r="AG212" s="433"/>
      <c r="AH212" s="41"/>
      <c r="AI212" s="41"/>
      <c r="AJ212" s="41"/>
      <c r="AK212" s="41"/>
      <c r="AL212" s="41"/>
      <c r="AM212" s="178" t="s">
        <v>62</v>
      </c>
      <c r="AN212" s="178"/>
      <c r="AO212" s="178"/>
      <c r="AP212" s="178"/>
      <c r="AQ212" s="178"/>
      <c r="AR212" s="178"/>
      <c r="AS212" s="178"/>
      <c r="AT212" s="178"/>
      <c r="AU212" s="178"/>
      <c r="AV212" s="178"/>
      <c r="AW212" s="178"/>
      <c r="AX212" s="178"/>
      <c r="AY212" s="178"/>
      <c r="AZ212" s="41"/>
      <c r="BA212" s="41"/>
      <c r="BB212" s="41"/>
      <c r="BC212" s="41"/>
      <c r="BD212" s="41"/>
      <c r="BE212" s="41"/>
      <c r="BF212" s="41"/>
      <c r="BG212" s="41"/>
      <c r="BH212" s="41"/>
      <c r="BI212" s="36"/>
    </row>
    <row r="213" spans="1:61" x14ac:dyDescent="0.25">
      <c r="A213" s="37"/>
      <c r="B213" s="312"/>
      <c r="C213" s="312"/>
      <c r="D213" s="312"/>
      <c r="E213" s="312"/>
      <c r="F213" s="312"/>
      <c r="G213" s="312"/>
      <c r="H213" s="312"/>
      <c r="I213" s="312"/>
      <c r="J213" s="312"/>
      <c r="K213" s="312"/>
      <c r="L213" s="312"/>
      <c r="M213" s="312"/>
      <c r="N213" s="312"/>
      <c r="O213" s="41"/>
      <c r="P213" s="41"/>
      <c r="Q213" s="41"/>
      <c r="R213" s="41"/>
      <c r="S213" s="41"/>
      <c r="T213" s="41"/>
      <c r="U213" s="182"/>
      <c r="V213" s="183"/>
      <c r="W213" s="183"/>
      <c r="X213" s="183"/>
      <c r="Y213" s="183"/>
      <c r="Z213" s="183"/>
      <c r="AA213" s="183"/>
      <c r="AB213" s="183"/>
      <c r="AC213" s="183"/>
      <c r="AD213" s="183"/>
      <c r="AE213" s="183"/>
      <c r="AF213" s="183"/>
      <c r="AG213" s="184"/>
      <c r="AH213" s="41"/>
      <c r="AI213" s="41"/>
      <c r="AJ213" s="41"/>
      <c r="AK213" s="41"/>
      <c r="AL213" s="41"/>
      <c r="AM213" s="312"/>
      <c r="AN213" s="312"/>
      <c r="AO213" s="312"/>
      <c r="AP213" s="312"/>
      <c r="AQ213" s="312"/>
      <c r="AR213" s="312"/>
      <c r="AS213" s="312"/>
      <c r="AT213" s="312"/>
      <c r="AU213" s="312"/>
      <c r="AV213" s="312"/>
      <c r="AW213" s="312"/>
      <c r="AX213" s="312"/>
      <c r="AY213" s="312"/>
      <c r="AZ213" s="41"/>
      <c r="BA213" s="41"/>
      <c r="BB213" s="41"/>
      <c r="BC213" s="41"/>
      <c r="BD213" s="41"/>
      <c r="BE213" s="41"/>
      <c r="BF213" s="41"/>
      <c r="BG213" s="41"/>
      <c r="BH213" s="41"/>
      <c r="BI213" s="36"/>
    </row>
    <row r="214" spans="1:61" ht="19.5" customHeight="1" x14ac:dyDescent="0.25">
      <c r="A214" s="37"/>
      <c r="B214" s="72" t="s">
        <v>63</v>
      </c>
      <c r="C214" s="72"/>
      <c r="D214" s="72"/>
      <c r="E214" s="72"/>
      <c r="F214" s="72"/>
      <c r="G214" s="72"/>
      <c r="H214" s="72"/>
      <c r="I214" s="72"/>
      <c r="J214" s="72"/>
      <c r="K214" s="72"/>
      <c r="L214" s="72"/>
      <c r="M214" s="72"/>
      <c r="N214" s="72"/>
      <c r="O214" s="72"/>
      <c r="P214" s="72"/>
      <c r="Q214" s="72"/>
      <c r="R214" s="72"/>
      <c r="S214" s="72"/>
      <c r="T214" s="72"/>
      <c r="U214" s="72"/>
      <c r="V214" s="72"/>
      <c r="W214" s="72"/>
      <c r="X214" s="72"/>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36"/>
    </row>
    <row r="215" spans="1:61" x14ac:dyDescent="0.25">
      <c r="A215" s="37"/>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36"/>
    </row>
    <row r="216" spans="1:61" ht="13.5" customHeight="1" x14ac:dyDescent="0.25">
      <c r="A216" s="37"/>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36"/>
    </row>
    <row r="217" spans="1:61" ht="15.75" x14ac:dyDescent="0.25">
      <c r="A217" s="426" t="s">
        <v>89</v>
      </c>
      <c r="B217" s="427"/>
      <c r="C217" s="427"/>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c r="BI217" s="428"/>
    </row>
    <row r="218" spans="1:61" ht="6.75" customHeight="1" x14ac:dyDescent="0.25">
      <c r="A218" s="37"/>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6"/>
    </row>
    <row r="219" spans="1:61" ht="13.5" customHeight="1" x14ac:dyDescent="0.25">
      <c r="A219" s="37"/>
      <c r="B219" s="30"/>
      <c r="C219" s="486" t="s">
        <v>90</v>
      </c>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9"/>
      <c r="AD219" s="19"/>
      <c r="AE219" s="19"/>
      <c r="AF219" s="481" t="s">
        <v>91</v>
      </c>
      <c r="AG219" s="434"/>
      <c r="AH219" s="434"/>
      <c r="AI219" s="434"/>
      <c r="AJ219" s="434"/>
      <c r="AK219" s="434"/>
      <c r="AL219" s="434"/>
      <c r="AM219" s="434"/>
      <c r="AN219" s="434"/>
      <c r="AO219" s="434"/>
      <c r="AP219" s="434"/>
      <c r="AQ219" s="434"/>
      <c r="AR219" s="434"/>
      <c r="AS219" s="434"/>
      <c r="AT219" s="434"/>
      <c r="AU219" s="434"/>
      <c r="AV219" s="434"/>
      <c r="AW219" s="434"/>
      <c r="AX219" s="434"/>
      <c r="AY219" s="434"/>
      <c r="AZ219" s="434"/>
      <c r="BA219" s="434"/>
      <c r="BB219" s="434"/>
      <c r="BC219" s="434"/>
      <c r="BD219" s="434"/>
      <c r="BE219" s="482"/>
      <c r="BF219" s="30"/>
      <c r="BG219" s="30"/>
      <c r="BH219" s="30"/>
      <c r="BI219" s="36"/>
    </row>
    <row r="220" spans="1:61" ht="18.75" customHeight="1" x14ac:dyDescent="0.25">
      <c r="A220" s="37"/>
      <c r="B220" s="30"/>
      <c r="C220" s="483"/>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5"/>
      <c r="AC220" s="18"/>
      <c r="AD220" s="19"/>
      <c r="AE220" s="20"/>
      <c r="AF220" s="483"/>
      <c r="AG220" s="484"/>
      <c r="AH220" s="484"/>
      <c r="AI220" s="484"/>
      <c r="AJ220" s="484"/>
      <c r="AK220" s="484"/>
      <c r="AL220" s="484"/>
      <c r="AM220" s="484"/>
      <c r="AN220" s="484"/>
      <c r="AO220" s="484"/>
      <c r="AP220" s="484"/>
      <c r="AQ220" s="484"/>
      <c r="AR220" s="484"/>
      <c r="AS220" s="484"/>
      <c r="AT220" s="484"/>
      <c r="AU220" s="484"/>
      <c r="AV220" s="484"/>
      <c r="AW220" s="484"/>
      <c r="AX220" s="484"/>
      <c r="AY220" s="484"/>
      <c r="AZ220" s="484"/>
      <c r="BA220" s="484"/>
      <c r="BB220" s="484"/>
      <c r="BC220" s="484"/>
      <c r="BD220" s="484"/>
      <c r="BE220" s="485"/>
      <c r="BF220" s="30"/>
      <c r="BG220" s="30"/>
      <c r="BH220" s="30"/>
      <c r="BI220" s="36"/>
    </row>
    <row r="221" spans="1:61" ht="6" customHeight="1" x14ac:dyDescent="0.25">
      <c r="A221" s="37"/>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6"/>
    </row>
    <row r="222" spans="1:61" ht="12" customHeight="1" x14ac:dyDescent="0.25">
      <c r="A222" s="37"/>
      <c r="B222" s="30"/>
      <c r="C222" s="481" t="s">
        <v>92</v>
      </c>
      <c r="D222" s="434"/>
      <c r="E222" s="434"/>
      <c r="F222" s="434"/>
      <c r="G222" s="434"/>
      <c r="H222" s="434"/>
      <c r="I222" s="434"/>
      <c r="J222" s="434"/>
      <c r="K222" s="434"/>
      <c r="L222" s="434"/>
      <c r="M222" s="434"/>
      <c r="N222" s="434"/>
      <c r="O222" s="434"/>
      <c r="P222" s="434"/>
      <c r="Q222" s="434"/>
      <c r="R222" s="434"/>
      <c r="S222" s="434"/>
      <c r="T222" s="434"/>
      <c r="U222" s="434"/>
      <c r="V222" s="434"/>
      <c r="W222" s="434"/>
      <c r="X222" s="434"/>
      <c r="Y222" s="434"/>
      <c r="Z222" s="434"/>
      <c r="AA222" s="434"/>
      <c r="AB222" s="434"/>
      <c r="AC222" s="434"/>
      <c r="AD222" s="434"/>
      <c r="AE222" s="434"/>
      <c r="AF222" s="434"/>
      <c r="AG222" s="434"/>
      <c r="AH222" s="434"/>
      <c r="AI222" s="434"/>
      <c r="AJ222" s="434"/>
      <c r="AK222" s="434"/>
      <c r="AL222" s="434"/>
      <c r="AM222" s="434"/>
      <c r="AN222" s="434"/>
      <c r="AO222" s="434"/>
      <c r="AP222" s="434"/>
      <c r="AQ222" s="434"/>
      <c r="AR222" s="434"/>
      <c r="AS222" s="434"/>
      <c r="AT222" s="434"/>
      <c r="AU222" s="434"/>
      <c r="AV222" s="434"/>
      <c r="AW222" s="434"/>
      <c r="AX222" s="434"/>
      <c r="AY222" s="434"/>
      <c r="AZ222" s="434"/>
      <c r="BA222" s="434"/>
      <c r="BB222" s="434"/>
      <c r="BC222" s="434"/>
      <c r="BD222" s="434"/>
      <c r="BE222" s="482"/>
      <c r="BF222" s="30"/>
      <c r="BG222" s="30"/>
      <c r="BH222" s="30"/>
      <c r="BI222" s="36"/>
    </row>
    <row r="223" spans="1:61" ht="19.5" customHeight="1" x14ac:dyDescent="0.25">
      <c r="A223" s="37"/>
      <c r="B223" s="30"/>
      <c r="C223" s="483"/>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4"/>
      <c r="AD223" s="484"/>
      <c r="AE223" s="484"/>
      <c r="AF223" s="484"/>
      <c r="AG223" s="484"/>
      <c r="AH223" s="484"/>
      <c r="AI223" s="484"/>
      <c r="AJ223" s="484"/>
      <c r="AK223" s="484"/>
      <c r="AL223" s="484"/>
      <c r="AM223" s="484"/>
      <c r="AN223" s="484"/>
      <c r="AO223" s="484"/>
      <c r="AP223" s="484"/>
      <c r="AQ223" s="484"/>
      <c r="AR223" s="484"/>
      <c r="AS223" s="484"/>
      <c r="AT223" s="484"/>
      <c r="AU223" s="484"/>
      <c r="AV223" s="484"/>
      <c r="AW223" s="484"/>
      <c r="AX223" s="484"/>
      <c r="AY223" s="484"/>
      <c r="AZ223" s="484"/>
      <c r="BA223" s="484"/>
      <c r="BB223" s="484"/>
      <c r="BC223" s="484"/>
      <c r="BD223" s="484"/>
      <c r="BE223" s="485"/>
      <c r="BF223" s="30"/>
      <c r="BG223" s="30"/>
      <c r="BH223" s="30"/>
      <c r="BI223" s="36"/>
    </row>
    <row r="224" spans="1:61" ht="7.5" customHeight="1" x14ac:dyDescent="0.25">
      <c r="A224" s="37"/>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6"/>
    </row>
    <row r="225" spans="1:61" x14ac:dyDescent="0.25">
      <c r="A225" s="37"/>
      <c r="B225" s="30"/>
      <c r="C225" s="486" t="s">
        <v>93</v>
      </c>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9"/>
      <c r="AD225" s="19"/>
      <c r="AE225" s="19"/>
      <c r="AF225" s="481" t="s">
        <v>94</v>
      </c>
      <c r="AG225" s="434"/>
      <c r="AH225" s="434"/>
      <c r="AI225" s="434"/>
      <c r="AJ225" s="434"/>
      <c r="AK225" s="434"/>
      <c r="AL225" s="434"/>
      <c r="AM225" s="434"/>
      <c r="AN225" s="434"/>
      <c r="AO225" s="434"/>
      <c r="AP225" s="434"/>
      <c r="AQ225" s="434"/>
      <c r="AR225" s="434"/>
      <c r="AS225" s="434"/>
      <c r="AT225" s="434"/>
      <c r="AU225" s="434"/>
      <c r="AV225" s="434"/>
      <c r="AW225" s="434"/>
      <c r="AX225" s="434"/>
      <c r="AY225" s="434"/>
      <c r="AZ225" s="434"/>
      <c r="BA225" s="434"/>
      <c r="BB225" s="434"/>
      <c r="BC225" s="434"/>
      <c r="BD225" s="434"/>
      <c r="BE225" s="482"/>
      <c r="BF225" s="30"/>
      <c r="BG225" s="30"/>
      <c r="BH225" s="30"/>
      <c r="BI225" s="36"/>
    </row>
    <row r="226" spans="1:61" ht="21.75" customHeight="1" x14ac:dyDescent="0.25">
      <c r="A226" s="37"/>
      <c r="B226" s="30"/>
      <c r="C226" s="483"/>
      <c r="D226" s="484"/>
      <c r="E226" s="484"/>
      <c r="F226" s="484"/>
      <c r="G226" s="484"/>
      <c r="H226" s="484"/>
      <c r="I226" s="484"/>
      <c r="J226" s="484"/>
      <c r="K226" s="484"/>
      <c r="L226" s="484"/>
      <c r="M226" s="484"/>
      <c r="N226" s="484"/>
      <c r="O226" s="484"/>
      <c r="P226" s="484"/>
      <c r="Q226" s="484"/>
      <c r="R226" s="484"/>
      <c r="S226" s="484"/>
      <c r="T226" s="484"/>
      <c r="U226" s="484"/>
      <c r="V226" s="484"/>
      <c r="W226" s="484"/>
      <c r="X226" s="484"/>
      <c r="Y226" s="484"/>
      <c r="Z226" s="484"/>
      <c r="AA226" s="484"/>
      <c r="AB226" s="485"/>
      <c r="AC226" s="18"/>
      <c r="AD226" s="19"/>
      <c r="AE226" s="20"/>
      <c r="AF226" s="483"/>
      <c r="AG226" s="484"/>
      <c r="AH226" s="484"/>
      <c r="AI226" s="484"/>
      <c r="AJ226" s="484"/>
      <c r="AK226" s="484"/>
      <c r="AL226" s="484"/>
      <c r="AM226" s="484"/>
      <c r="AN226" s="484"/>
      <c r="AO226" s="484"/>
      <c r="AP226" s="484"/>
      <c r="AQ226" s="484"/>
      <c r="AR226" s="484"/>
      <c r="AS226" s="484"/>
      <c r="AT226" s="484"/>
      <c r="AU226" s="484"/>
      <c r="AV226" s="484"/>
      <c r="AW226" s="484"/>
      <c r="AX226" s="484"/>
      <c r="AY226" s="484"/>
      <c r="AZ226" s="484"/>
      <c r="BA226" s="484"/>
      <c r="BB226" s="484"/>
      <c r="BC226" s="484"/>
      <c r="BD226" s="484"/>
      <c r="BE226" s="485"/>
      <c r="BF226" s="30"/>
      <c r="BG226" s="30"/>
      <c r="BH226" s="30"/>
      <c r="BI226" s="36"/>
    </row>
    <row r="227" spans="1:61" ht="9" customHeight="1" x14ac:dyDescent="0.25">
      <c r="A227" s="48"/>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50"/>
    </row>
    <row r="235" spans="1:61" ht="21" x14ac:dyDescent="0.25">
      <c r="A235" s="383" t="s">
        <v>95</v>
      </c>
      <c r="B235" s="384"/>
      <c r="C235" s="384"/>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c r="AS235" s="384"/>
      <c r="AT235" s="384"/>
      <c r="AU235" s="384"/>
      <c r="AV235" s="384"/>
      <c r="AW235" s="384"/>
      <c r="AX235" s="384"/>
      <c r="AY235" s="384"/>
      <c r="AZ235" s="384"/>
      <c r="BA235" s="384"/>
      <c r="BB235" s="384"/>
      <c r="BC235" s="384"/>
      <c r="BD235" s="384"/>
      <c r="BE235" s="384"/>
      <c r="BF235" s="384"/>
      <c r="BG235" s="384"/>
      <c r="BH235" s="384"/>
      <c r="BI235" s="405"/>
    </row>
    <row r="236" spans="1:61" x14ac:dyDescent="0.25">
      <c r="A236" s="37"/>
      <c r="B236" s="30"/>
      <c r="C236" s="487" t="s">
        <v>96</v>
      </c>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7"/>
      <c r="AY236" s="487"/>
      <c r="AZ236" s="487"/>
      <c r="BA236" s="487"/>
      <c r="BB236" s="487"/>
      <c r="BC236" s="487"/>
      <c r="BD236" s="487"/>
      <c r="BE236" s="487"/>
      <c r="BF236" s="487"/>
      <c r="BG236" s="487"/>
      <c r="BH236" s="487"/>
      <c r="BI236" s="488"/>
    </row>
    <row r="237" spans="1:61" x14ac:dyDescent="0.25">
      <c r="A237" s="37"/>
      <c r="B237" s="30"/>
      <c r="C237" s="487" t="s">
        <v>97</v>
      </c>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7"/>
      <c r="AY237" s="487"/>
      <c r="AZ237" s="487"/>
      <c r="BA237" s="487"/>
      <c r="BB237" s="487"/>
      <c r="BC237" s="487"/>
      <c r="BD237" s="487"/>
      <c r="BE237" s="487"/>
      <c r="BF237" s="487"/>
      <c r="BG237" s="487"/>
      <c r="BH237" s="487"/>
      <c r="BI237" s="488"/>
    </row>
    <row r="238" spans="1:61" ht="12.75" customHeight="1" x14ac:dyDescent="0.25">
      <c r="A238" s="37"/>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6"/>
    </row>
    <row r="239" spans="1:61" x14ac:dyDescent="0.25">
      <c r="A239" s="37"/>
      <c r="B239" s="30"/>
      <c r="C239" s="30"/>
      <c r="D239" s="30"/>
      <c r="E239" s="30"/>
      <c r="F239" s="30"/>
      <c r="G239" s="30"/>
      <c r="H239" s="30"/>
      <c r="I239" s="30"/>
      <c r="J239" s="30"/>
      <c r="K239" s="38" t="s">
        <v>98</v>
      </c>
      <c r="L239" s="38"/>
      <c r="M239" s="38"/>
      <c r="N239" s="38"/>
      <c r="O239" s="38"/>
      <c r="P239" s="38"/>
      <c r="Q239" s="38"/>
      <c r="R239" s="38"/>
      <c r="S239" s="38" t="s">
        <v>99</v>
      </c>
      <c r="T239" s="38"/>
      <c r="U239" s="38"/>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6"/>
    </row>
    <row r="240" spans="1:61" ht="9" customHeight="1" x14ac:dyDescent="0.25">
      <c r="A240" s="37"/>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6"/>
    </row>
    <row r="241" spans="1:61" ht="15" customHeight="1" x14ac:dyDescent="0.25">
      <c r="A241" s="37"/>
      <c r="B241" s="489" t="s">
        <v>100</v>
      </c>
      <c r="C241" s="489"/>
      <c r="D241" s="489"/>
      <c r="E241" s="489"/>
      <c r="F241" s="489"/>
      <c r="G241" s="489"/>
      <c r="H241" s="489"/>
      <c r="I241" s="489"/>
      <c r="J241" s="489"/>
      <c r="K241" s="489"/>
      <c r="L241" s="489"/>
      <c r="M241" s="489"/>
      <c r="N241" s="489"/>
      <c r="O241" s="490" t="s">
        <v>98</v>
      </c>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1"/>
      <c r="AY241" s="491"/>
      <c r="AZ241" s="491"/>
      <c r="BA241" s="491"/>
      <c r="BB241" s="491"/>
      <c r="BC241" s="491"/>
      <c r="BD241" s="492"/>
      <c r="BE241" s="489" t="s">
        <v>99</v>
      </c>
      <c r="BF241" s="489"/>
      <c r="BG241" s="489"/>
      <c r="BH241" s="489"/>
      <c r="BI241" s="36"/>
    </row>
    <row r="242" spans="1:61" ht="39.75" customHeight="1" x14ac:dyDescent="0.25">
      <c r="A242" s="37"/>
      <c r="B242" s="489"/>
      <c r="C242" s="489"/>
      <c r="D242" s="489"/>
      <c r="E242" s="489"/>
      <c r="F242" s="489"/>
      <c r="G242" s="489"/>
      <c r="H242" s="489"/>
      <c r="I242" s="489"/>
      <c r="J242" s="489"/>
      <c r="K242" s="489"/>
      <c r="L242" s="489"/>
      <c r="M242" s="489"/>
      <c r="N242" s="489"/>
      <c r="O242" s="489" t="s">
        <v>101</v>
      </c>
      <c r="P242" s="489"/>
      <c r="Q242" s="489"/>
      <c r="R242" s="489"/>
      <c r="S242" s="489"/>
      <c r="T242" s="490" t="s">
        <v>102</v>
      </c>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2"/>
      <c r="AQ242" s="489" t="s">
        <v>103</v>
      </c>
      <c r="AR242" s="489"/>
      <c r="AS242" s="489"/>
      <c r="AT242" s="489"/>
      <c r="AU242" s="489"/>
      <c r="AV242" s="489"/>
      <c r="AW242" s="489"/>
      <c r="AX242" s="489" t="s">
        <v>104</v>
      </c>
      <c r="AY242" s="489"/>
      <c r="AZ242" s="489"/>
      <c r="BA242" s="489"/>
      <c r="BB242" s="489"/>
      <c r="BC242" s="489"/>
      <c r="BD242" s="489"/>
      <c r="BE242" s="489"/>
      <c r="BF242" s="489"/>
      <c r="BG242" s="489"/>
      <c r="BH242" s="489"/>
      <c r="BI242" s="36"/>
    </row>
    <row r="243" spans="1:61" ht="57" customHeight="1" x14ac:dyDescent="0.25">
      <c r="A243" s="37"/>
      <c r="B243" s="493" t="s">
        <v>105</v>
      </c>
      <c r="C243" s="494"/>
      <c r="D243" s="494"/>
      <c r="E243" s="494"/>
      <c r="F243" s="494"/>
      <c r="G243" s="494"/>
      <c r="H243" s="494"/>
      <c r="I243" s="494"/>
      <c r="J243" s="494"/>
      <c r="K243" s="494"/>
      <c r="L243" s="494"/>
      <c r="M243" s="494"/>
      <c r="N243" s="495"/>
      <c r="O243" s="496"/>
      <c r="P243" s="496"/>
      <c r="Q243" s="496"/>
      <c r="R243" s="496"/>
      <c r="S243" s="496"/>
      <c r="T243" s="497"/>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9"/>
      <c r="AQ243" s="496"/>
      <c r="AR243" s="496"/>
      <c r="AS243" s="496"/>
      <c r="AT243" s="496"/>
      <c r="AU243" s="496"/>
      <c r="AV243" s="496"/>
      <c r="AW243" s="496"/>
      <c r="AX243" s="496"/>
      <c r="AY243" s="496"/>
      <c r="AZ243" s="496"/>
      <c r="BA243" s="496"/>
      <c r="BB243" s="496"/>
      <c r="BC243" s="496"/>
      <c r="BD243" s="496"/>
      <c r="BE243" s="500"/>
      <c r="BF243" s="500"/>
      <c r="BG243" s="500"/>
      <c r="BH243" s="500"/>
      <c r="BI243" s="36"/>
    </row>
    <row r="244" spans="1:61" ht="57" customHeight="1" x14ac:dyDescent="0.25">
      <c r="A244" s="37"/>
      <c r="B244" s="493" t="s">
        <v>105</v>
      </c>
      <c r="C244" s="494"/>
      <c r="D244" s="494"/>
      <c r="E244" s="494"/>
      <c r="F244" s="494"/>
      <c r="G244" s="494"/>
      <c r="H244" s="494"/>
      <c r="I244" s="494"/>
      <c r="J244" s="494"/>
      <c r="K244" s="494"/>
      <c r="L244" s="494"/>
      <c r="M244" s="494"/>
      <c r="N244" s="495"/>
      <c r="O244" s="496"/>
      <c r="P244" s="496"/>
      <c r="Q244" s="496"/>
      <c r="R244" s="496"/>
      <c r="S244" s="496"/>
      <c r="T244" s="497"/>
      <c r="U244" s="498"/>
      <c r="V244" s="498"/>
      <c r="W244" s="498"/>
      <c r="X244" s="498"/>
      <c r="Y244" s="498"/>
      <c r="Z244" s="498"/>
      <c r="AA244" s="498"/>
      <c r="AB244" s="498"/>
      <c r="AC244" s="498"/>
      <c r="AD244" s="498"/>
      <c r="AE244" s="498"/>
      <c r="AF244" s="498"/>
      <c r="AG244" s="498"/>
      <c r="AH244" s="498"/>
      <c r="AI244" s="498"/>
      <c r="AJ244" s="498"/>
      <c r="AK244" s="498"/>
      <c r="AL244" s="498"/>
      <c r="AM244" s="498"/>
      <c r="AN244" s="498"/>
      <c r="AO244" s="498"/>
      <c r="AP244" s="499"/>
      <c r="AQ244" s="496"/>
      <c r="AR244" s="496"/>
      <c r="AS244" s="496"/>
      <c r="AT244" s="496"/>
      <c r="AU244" s="496"/>
      <c r="AV244" s="496"/>
      <c r="AW244" s="496"/>
      <c r="AX244" s="496"/>
      <c r="AY244" s="496"/>
      <c r="AZ244" s="496"/>
      <c r="BA244" s="496"/>
      <c r="BB244" s="496"/>
      <c r="BC244" s="496"/>
      <c r="BD244" s="496"/>
      <c r="BE244" s="500"/>
      <c r="BF244" s="500"/>
      <c r="BG244" s="500"/>
      <c r="BH244" s="500"/>
      <c r="BI244" s="36"/>
    </row>
    <row r="245" spans="1:61" ht="57" customHeight="1" x14ac:dyDescent="0.25">
      <c r="A245" s="37"/>
      <c r="B245" s="501" t="s">
        <v>105</v>
      </c>
      <c r="C245" s="502"/>
      <c r="D245" s="502"/>
      <c r="E245" s="502"/>
      <c r="F245" s="502"/>
      <c r="G245" s="502"/>
      <c r="H245" s="502"/>
      <c r="I245" s="502"/>
      <c r="J245" s="502"/>
      <c r="K245" s="502"/>
      <c r="L245" s="502"/>
      <c r="M245" s="502"/>
      <c r="N245" s="503"/>
      <c r="O245" s="504"/>
      <c r="P245" s="504"/>
      <c r="Q245" s="504"/>
      <c r="R245" s="504"/>
      <c r="S245" s="504"/>
      <c r="T245" s="505"/>
      <c r="U245" s="506"/>
      <c r="V245" s="506"/>
      <c r="W245" s="506"/>
      <c r="X245" s="506"/>
      <c r="Y245" s="506"/>
      <c r="Z245" s="506"/>
      <c r="AA245" s="506"/>
      <c r="AB245" s="506"/>
      <c r="AC245" s="506"/>
      <c r="AD245" s="506"/>
      <c r="AE245" s="506"/>
      <c r="AF245" s="506"/>
      <c r="AG245" s="506"/>
      <c r="AH245" s="506"/>
      <c r="AI245" s="506"/>
      <c r="AJ245" s="506"/>
      <c r="AK245" s="506"/>
      <c r="AL245" s="506"/>
      <c r="AM245" s="506"/>
      <c r="AN245" s="506"/>
      <c r="AO245" s="506"/>
      <c r="AP245" s="507"/>
      <c r="AQ245" s="504"/>
      <c r="AR245" s="504"/>
      <c r="AS245" s="504"/>
      <c r="AT245" s="504"/>
      <c r="AU245" s="504"/>
      <c r="AV245" s="504"/>
      <c r="AW245" s="504"/>
      <c r="AX245" s="504"/>
      <c r="AY245" s="504"/>
      <c r="AZ245" s="504"/>
      <c r="BA245" s="504"/>
      <c r="BB245" s="504"/>
      <c r="BC245" s="504"/>
      <c r="BD245" s="504"/>
      <c r="BE245" s="500"/>
      <c r="BF245" s="500"/>
      <c r="BG245" s="500"/>
      <c r="BH245" s="500"/>
      <c r="BI245" s="36"/>
    </row>
    <row r="246" spans="1:61" ht="57" customHeight="1" x14ac:dyDescent="0.25">
      <c r="A246" s="37"/>
      <c r="B246" s="508" t="s">
        <v>106</v>
      </c>
      <c r="C246" s="509"/>
      <c r="D246" s="509"/>
      <c r="E246" s="509"/>
      <c r="F246" s="509"/>
      <c r="G246" s="509"/>
      <c r="H246" s="509"/>
      <c r="I246" s="509"/>
      <c r="J246" s="509"/>
      <c r="K246" s="509"/>
      <c r="L246" s="509"/>
      <c r="M246" s="509"/>
      <c r="N246" s="510"/>
      <c r="O246" s="496"/>
      <c r="P246" s="496"/>
      <c r="Q246" s="496"/>
      <c r="R246" s="496"/>
      <c r="S246" s="496"/>
      <c r="T246" s="497"/>
      <c r="U246" s="498"/>
      <c r="V246" s="498"/>
      <c r="W246" s="498"/>
      <c r="X246" s="498"/>
      <c r="Y246" s="498"/>
      <c r="Z246" s="498"/>
      <c r="AA246" s="498"/>
      <c r="AB246" s="498"/>
      <c r="AC246" s="498"/>
      <c r="AD246" s="498"/>
      <c r="AE246" s="498"/>
      <c r="AF246" s="498"/>
      <c r="AG246" s="498"/>
      <c r="AH246" s="498"/>
      <c r="AI246" s="498"/>
      <c r="AJ246" s="498"/>
      <c r="AK246" s="498"/>
      <c r="AL246" s="498"/>
      <c r="AM246" s="498"/>
      <c r="AN246" s="498"/>
      <c r="AO246" s="498"/>
      <c r="AP246" s="499"/>
      <c r="AQ246" s="496"/>
      <c r="AR246" s="496"/>
      <c r="AS246" s="496"/>
      <c r="AT246" s="496"/>
      <c r="AU246" s="496"/>
      <c r="AV246" s="496"/>
      <c r="AW246" s="496"/>
      <c r="AX246" s="496"/>
      <c r="AY246" s="496"/>
      <c r="AZ246" s="496"/>
      <c r="BA246" s="496"/>
      <c r="BB246" s="496"/>
      <c r="BC246" s="496"/>
      <c r="BD246" s="496"/>
      <c r="BE246" s="500"/>
      <c r="BF246" s="500"/>
      <c r="BG246" s="500"/>
      <c r="BH246" s="500"/>
      <c r="BI246" s="36"/>
    </row>
    <row r="247" spans="1:61" ht="57" customHeight="1" x14ac:dyDescent="0.25">
      <c r="A247" s="37"/>
      <c r="B247" s="508" t="s">
        <v>107</v>
      </c>
      <c r="C247" s="509"/>
      <c r="D247" s="509"/>
      <c r="E247" s="509"/>
      <c r="F247" s="509"/>
      <c r="G247" s="509"/>
      <c r="H247" s="509"/>
      <c r="I247" s="509"/>
      <c r="J247" s="509"/>
      <c r="K247" s="509"/>
      <c r="L247" s="509"/>
      <c r="M247" s="509"/>
      <c r="N247" s="510"/>
      <c r="O247" s="496"/>
      <c r="P247" s="496"/>
      <c r="Q247" s="496"/>
      <c r="R247" s="496"/>
      <c r="S247" s="496"/>
      <c r="T247" s="497"/>
      <c r="U247" s="498"/>
      <c r="V247" s="498"/>
      <c r="W247" s="498"/>
      <c r="X247" s="498"/>
      <c r="Y247" s="498"/>
      <c r="Z247" s="498"/>
      <c r="AA247" s="498"/>
      <c r="AB247" s="498"/>
      <c r="AC247" s="498"/>
      <c r="AD247" s="498"/>
      <c r="AE247" s="498"/>
      <c r="AF247" s="498"/>
      <c r="AG247" s="498"/>
      <c r="AH247" s="498"/>
      <c r="AI247" s="498"/>
      <c r="AJ247" s="498"/>
      <c r="AK247" s="498"/>
      <c r="AL247" s="498"/>
      <c r="AM247" s="498"/>
      <c r="AN247" s="498"/>
      <c r="AO247" s="498"/>
      <c r="AP247" s="499"/>
      <c r="AQ247" s="496"/>
      <c r="AR247" s="496"/>
      <c r="AS247" s="496"/>
      <c r="AT247" s="496"/>
      <c r="AU247" s="496"/>
      <c r="AV247" s="496"/>
      <c r="AW247" s="496"/>
      <c r="AX247" s="496"/>
      <c r="AY247" s="496"/>
      <c r="AZ247" s="496"/>
      <c r="BA247" s="496"/>
      <c r="BB247" s="496"/>
      <c r="BC247" s="496"/>
      <c r="BD247" s="496"/>
      <c r="BE247" s="500"/>
      <c r="BF247" s="500"/>
      <c r="BG247" s="500"/>
      <c r="BH247" s="500"/>
      <c r="BI247" s="36"/>
    </row>
    <row r="248" spans="1:61" ht="57" customHeight="1" x14ac:dyDescent="0.25">
      <c r="A248" s="37"/>
      <c r="B248" s="493" t="s">
        <v>108</v>
      </c>
      <c r="C248" s="494"/>
      <c r="D248" s="494"/>
      <c r="E248" s="494"/>
      <c r="F248" s="494"/>
      <c r="G248" s="494"/>
      <c r="H248" s="494"/>
      <c r="I248" s="494"/>
      <c r="J248" s="494"/>
      <c r="K248" s="494"/>
      <c r="L248" s="494"/>
      <c r="M248" s="494"/>
      <c r="N248" s="495"/>
      <c r="O248" s="496"/>
      <c r="P248" s="496"/>
      <c r="Q248" s="496"/>
      <c r="R248" s="496"/>
      <c r="S248" s="496"/>
      <c r="T248" s="497"/>
      <c r="U248" s="498"/>
      <c r="V248" s="498"/>
      <c r="W248" s="498"/>
      <c r="X248" s="498"/>
      <c r="Y248" s="498"/>
      <c r="Z248" s="498"/>
      <c r="AA248" s="498"/>
      <c r="AB248" s="498"/>
      <c r="AC248" s="498"/>
      <c r="AD248" s="498"/>
      <c r="AE248" s="498"/>
      <c r="AF248" s="498"/>
      <c r="AG248" s="498"/>
      <c r="AH248" s="498"/>
      <c r="AI248" s="498"/>
      <c r="AJ248" s="498"/>
      <c r="AK248" s="498"/>
      <c r="AL248" s="498"/>
      <c r="AM248" s="498"/>
      <c r="AN248" s="498"/>
      <c r="AO248" s="498"/>
      <c r="AP248" s="499"/>
      <c r="AQ248" s="496"/>
      <c r="AR248" s="496"/>
      <c r="AS248" s="496"/>
      <c r="AT248" s="496"/>
      <c r="AU248" s="496"/>
      <c r="AV248" s="496"/>
      <c r="AW248" s="496"/>
      <c r="AX248" s="496"/>
      <c r="AY248" s="496"/>
      <c r="AZ248" s="496"/>
      <c r="BA248" s="496"/>
      <c r="BB248" s="496"/>
      <c r="BC248" s="496"/>
      <c r="BD248" s="496"/>
      <c r="BE248" s="500"/>
      <c r="BF248" s="500"/>
      <c r="BG248" s="500"/>
      <c r="BH248" s="500"/>
      <c r="BI248" s="36"/>
    </row>
    <row r="249" spans="1:61" ht="57" customHeight="1" x14ac:dyDescent="0.25">
      <c r="A249" s="37"/>
      <c r="B249" s="493" t="s">
        <v>108</v>
      </c>
      <c r="C249" s="494"/>
      <c r="D249" s="494"/>
      <c r="E249" s="494"/>
      <c r="F249" s="494"/>
      <c r="G249" s="494"/>
      <c r="H249" s="494"/>
      <c r="I249" s="494"/>
      <c r="J249" s="494"/>
      <c r="K249" s="494"/>
      <c r="L249" s="494"/>
      <c r="M249" s="494"/>
      <c r="N249" s="495"/>
      <c r="O249" s="496"/>
      <c r="P249" s="496"/>
      <c r="Q249" s="496"/>
      <c r="R249" s="496"/>
      <c r="S249" s="496"/>
      <c r="T249" s="497"/>
      <c r="U249" s="498"/>
      <c r="V249" s="498"/>
      <c r="W249" s="498"/>
      <c r="X249" s="498"/>
      <c r="Y249" s="498"/>
      <c r="Z249" s="498"/>
      <c r="AA249" s="498"/>
      <c r="AB249" s="498"/>
      <c r="AC249" s="498"/>
      <c r="AD249" s="498"/>
      <c r="AE249" s="498"/>
      <c r="AF249" s="498"/>
      <c r="AG249" s="498"/>
      <c r="AH249" s="498"/>
      <c r="AI249" s="498"/>
      <c r="AJ249" s="498"/>
      <c r="AK249" s="498"/>
      <c r="AL249" s="498"/>
      <c r="AM249" s="498"/>
      <c r="AN249" s="498"/>
      <c r="AO249" s="498"/>
      <c r="AP249" s="499"/>
      <c r="AQ249" s="496"/>
      <c r="AR249" s="496"/>
      <c r="AS249" s="496"/>
      <c r="AT249" s="496"/>
      <c r="AU249" s="496"/>
      <c r="AV249" s="496"/>
      <c r="AW249" s="496"/>
      <c r="AX249" s="496"/>
      <c r="AY249" s="496"/>
      <c r="AZ249" s="496"/>
      <c r="BA249" s="496"/>
      <c r="BB249" s="496"/>
      <c r="BC249" s="496"/>
      <c r="BD249" s="496"/>
      <c r="BE249" s="500"/>
      <c r="BF249" s="500"/>
      <c r="BG249" s="500"/>
      <c r="BH249" s="500"/>
      <c r="BI249" s="36"/>
    </row>
    <row r="250" spans="1:61" ht="57" customHeight="1" x14ac:dyDescent="0.25">
      <c r="A250" s="37"/>
      <c r="B250" s="493" t="s">
        <v>108</v>
      </c>
      <c r="C250" s="494"/>
      <c r="D250" s="494"/>
      <c r="E250" s="494"/>
      <c r="F250" s="494"/>
      <c r="G250" s="494"/>
      <c r="H250" s="494"/>
      <c r="I250" s="494"/>
      <c r="J250" s="494"/>
      <c r="K250" s="494"/>
      <c r="L250" s="494"/>
      <c r="M250" s="494"/>
      <c r="N250" s="495"/>
      <c r="O250" s="496"/>
      <c r="P250" s="496"/>
      <c r="Q250" s="496"/>
      <c r="R250" s="496"/>
      <c r="S250" s="496"/>
      <c r="T250" s="497"/>
      <c r="U250" s="498"/>
      <c r="V250" s="498"/>
      <c r="W250" s="498"/>
      <c r="X250" s="498"/>
      <c r="Y250" s="498"/>
      <c r="Z250" s="498"/>
      <c r="AA250" s="498"/>
      <c r="AB250" s="498"/>
      <c r="AC250" s="498"/>
      <c r="AD250" s="498"/>
      <c r="AE250" s="498"/>
      <c r="AF250" s="498"/>
      <c r="AG250" s="498"/>
      <c r="AH250" s="498"/>
      <c r="AI250" s="498"/>
      <c r="AJ250" s="498"/>
      <c r="AK250" s="498"/>
      <c r="AL250" s="498"/>
      <c r="AM250" s="498"/>
      <c r="AN250" s="498"/>
      <c r="AO250" s="498"/>
      <c r="AP250" s="499"/>
      <c r="AQ250" s="496"/>
      <c r="AR250" s="496"/>
      <c r="AS250" s="496"/>
      <c r="AT250" s="496"/>
      <c r="AU250" s="496"/>
      <c r="AV250" s="496"/>
      <c r="AW250" s="496"/>
      <c r="AX250" s="496"/>
      <c r="AY250" s="496"/>
      <c r="AZ250" s="496"/>
      <c r="BA250" s="496"/>
      <c r="BB250" s="496"/>
      <c r="BC250" s="496"/>
      <c r="BD250" s="496"/>
      <c r="BE250" s="500"/>
      <c r="BF250" s="500"/>
      <c r="BG250" s="500"/>
      <c r="BH250" s="500"/>
      <c r="BI250" s="36"/>
    </row>
    <row r="251" spans="1:61" ht="57" customHeight="1" x14ac:dyDescent="0.25">
      <c r="A251" s="37"/>
      <c r="B251" s="493" t="s">
        <v>392</v>
      </c>
      <c r="C251" s="494"/>
      <c r="D251" s="494"/>
      <c r="E251" s="494"/>
      <c r="F251" s="494"/>
      <c r="G251" s="494"/>
      <c r="H251" s="494"/>
      <c r="I251" s="494"/>
      <c r="J251" s="494"/>
      <c r="K251" s="494"/>
      <c r="L251" s="494"/>
      <c r="M251" s="494"/>
      <c r="N251" s="495"/>
      <c r="O251" s="496"/>
      <c r="P251" s="496"/>
      <c r="Q251" s="496"/>
      <c r="R251" s="496"/>
      <c r="S251" s="496"/>
      <c r="T251" s="497"/>
      <c r="U251" s="498"/>
      <c r="V251" s="498"/>
      <c r="W251" s="498"/>
      <c r="X251" s="498"/>
      <c r="Y251" s="498"/>
      <c r="Z251" s="498"/>
      <c r="AA251" s="498"/>
      <c r="AB251" s="498"/>
      <c r="AC251" s="498"/>
      <c r="AD251" s="498"/>
      <c r="AE251" s="498"/>
      <c r="AF251" s="498"/>
      <c r="AG251" s="498"/>
      <c r="AH251" s="498"/>
      <c r="AI251" s="498"/>
      <c r="AJ251" s="498"/>
      <c r="AK251" s="498"/>
      <c r="AL251" s="498"/>
      <c r="AM251" s="498"/>
      <c r="AN251" s="498"/>
      <c r="AO251" s="498"/>
      <c r="AP251" s="499"/>
      <c r="AQ251" s="496"/>
      <c r="AR251" s="496"/>
      <c r="AS251" s="496"/>
      <c r="AT251" s="496"/>
      <c r="AU251" s="496"/>
      <c r="AV251" s="496"/>
      <c r="AW251" s="496"/>
      <c r="AX251" s="496"/>
      <c r="AY251" s="496"/>
      <c r="AZ251" s="496"/>
      <c r="BA251" s="496"/>
      <c r="BB251" s="496"/>
      <c r="BC251" s="496"/>
      <c r="BD251" s="496"/>
      <c r="BE251" s="500"/>
      <c r="BF251" s="500"/>
      <c r="BG251" s="500"/>
      <c r="BH251" s="500"/>
      <c r="BI251" s="36"/>
    </row>
    <row r="252" spans="1:61" ht="57" customHeight="1" x14ac:dyDescent="0.25">
      <c r="A252" s="37"/>
      <c r="B252" s="493" t="s">
        <v>392</v>
      </c>
      <c r="C252" s="494"/>
      <c r="D252" s="494"/>
      <c r="E252" s="494"/>
      <c r="F252" s="494"/>
      <c r="G252" s="494"/>
      <c r="H252" s="494"/>
      <c r="I252" s="494"/>
      <c r="J252" s="494"/>
      <c r="K252" s="494"/>
      <c r="L252" s="494"/>
      <c r="M252" s="494"/>
      <c r="N252" s="495"/>
      <c r="O252" s="496"/>
      <c r="P252" s="496"/>
      <c r="Q252" s="496"/>
      <c r="R252" s="496"/>
      <c r="S252" s="496"/>
      <c r="T252" s="497"/>
      <c r="U252" s="498"/>
      <c r="V252" s="498"/>
      <c r="W252" s="498"/>
      <c r="X252" s="498"/>
      <c r="Y252" s="498"/>
      <c r="Z252" s="498"/>
      <c r="AA252" s="498"/>
      <c r="AB252" s="498"/>
      <c r="AC252" s="498"/>
      <c r="AD252" s="498"/>
      <c r="AE252" s="498"/>
      <c r="AF252" s="498"/>
      <c r="AG252" s="498"/>
      <c r="AH252" s="498"/>
      <c r="AI252" s="498"/>
      <c r="AJ252" s="498"/>
      <c r="AK252" s="498"/>
      <c r="AL252" s="498"/>
      <c r="AM252" s="498"/>
      <c r="AN252" s="498"/>
      <c r="AO252" s="498"/>
      <c r="AP252" s="499"/>
      <c r="AQ252" s="496"/>
      <c r="AR252" s="496"/>
      <c r="AS252" s="496"/>
      <c r="AT252" s="496"/>
      <c r="AU252" s="496"/>
      <c r="AV252" s="496"/>
      <c r="AW252" s="496"/>
      <c r="AX252" s="496"/>
      <c r="AY252" s="496"/>
      <c r="AZ252" s="496"/>
      <c r="BA252" s="496"/>
      <c r="BB252" s="496"/>
      <c r="BC252" s="496"/>
      <c r="BD252" s="496"/>
      <c r="BE252" s="500"/>
      <c r="BF252" s="500"/>
      <c r="BG252" s="500"/>
      <c r="BH252" s="500"/>
      <c r="BI252" s="36"/>
    </row>
    <row r="253" spans="1:61" ht="57" customHeight="1" x14ac:dyDescent="0.25">
      <c r="A253" s="37"/>
      <c r="B253" s="493" t="s">
        <v>392</v>
      </c>
      <c r="C253" s="494"/>
      <c r="D253" s="494"/>
      <c r="E253" s="494"/>
      <c r="F253" s="494"/>
      <c r="G253" s="494"/>
      <c r="H253" s="494"/>
      <c r="I253" s="494"/>
      <c r="J253" s="494"/>
      <c r="K253" s="494"/>
      <c r="L253" s="494"/>
      <c r="M253" s="494"/>
      <c r="N253" s="495"/>
      <c r="O253" s="496"/>
      <c r="P253" s="496"/>
      <c r="Q253" s="496"/>
      <c r="R253" s="496"/>
      <c r="S253" s="496"/>
      <c r="T253" s="497"/>
      <c r="U253" s="498"/>
      <c r="V253" s="498"/>
      <c r="W253" s="498"/>
      <c r="X253" s="498"/>
      <c r="Y253" s="498"/>
      <c r="Z253" s="498"/>
      <c r="AA253" s="498"/>
      <c r="AB253" s="498"/>
      <c r="AC253" s="498"/>
      <c r="AD253" s="498"/>
      <c r="AE253" s="498"/>
      <c r="AF253" s="498"/>
      <c r="AG253" s="498"/>
      <c r="AH253" s="498"/>
      <c r="AI253" s="498"/>
      <c r="AJ253" s="498"/>
      <c r="AK253" s="498"/>
      <c r="AL253" s="498"/>
      <c r="AM253" s="498"/>
      <c r="AN253" s="498"/>
      <c r="AO253" s="498"/>
      <c r="AP253" s="499"/>
      <c r="AQ253" s="496"/>
      <c r="AR253" s="496"/>
      <c r="AS253" s="496"/>
      <c r="AT253" s="496"/>
      <c r="AU253" s="496"/>
      <c r="AV253" s="496"/>
      <c r="AW253" s="496"/>
      <c r="AX253" s="496"/>
      <c r="AY253" s="496"/>
      <c r="AZ253" s="496"/>
      <c r="BA253" s="496"/>
      <c r="BB253" s="496"/>
      <c r="BC253" s="496"/>
      <c r="BD253" s="496"/>
      <c r="BE253" s="500"/>
      <c r="BF253" s="500"/>
      <c r="BG253" s="500"/>
      <c r="BH253" s="500"/>
      <c r="BI253" s="36"/>
    </row>
    <row r="254" spans="1:61" ht="22.5" customHeight="1" x14ac:dyDescent="0.25">
      <c r="A254" s="48"/>
      <c r="B254" s="80"/>
      <c r="C254" s="80"/>
      <c r="D254" s="80"/>
      <c r="E254" s="516" t="s">
        <v>109</v>
      </c>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80"/>
      <c r="AQ254" s="80"/>
      <c r="AR254" s="80"/>
      <c r="AS254" s="80"/>
      <c r="AT254" s="80"/>
      <c r="AU254" s="80"/>
      <c r="AV254" s="80"/>
      <c r="AW254" s="80"/>
      <c r="AX254" s="80"/>
      <c r="AY254" s="80"/>
      <c r="AZ254" s="80"/>
      <c r="BA254" s="80"/>
      <c r="BB254" s="80"/>
      <c r="BC254" s="80"/>
      <c r="BD254" s="80"/>
      <c r="BE254" s="80"/>
      <c r="BF254" s="80"/>
      <c r="BG254" s="80"/>
      <c r="BH254" s="80"/>
      <c r="BI254" s="50"/>
    </row>
    <row r="255" spans="1:61" ht="26.25" customHeight="1" x14ac:dyDescent="0.25">
      <c r="A255" s="517" t="s">
        <v>525</v>
      </c>
      <c r="B255" s="517"/>
      <c r="C255" s="517"/>
      <c r="D255" s="517"/>
      <c r="E255" s="517"/>
      <c r="F255" s="517"/>
      <c r="G255" s="517"/>
      <c r="H255" s="517"/>
      <c r="I255" s="517"/>
      <c r="J255" s="517"/>
      <c r="K255" s="517"/>
      <c r="L255" s="517"/>
      <c r="M255" s="517"/>
      <c r="N255" s="517"/>
      <c r="O255" s="517"/>
      <c r="P255" s="517"/>
      <c r="Q255" s="517"/>
      <c r="R255" s="517"/>
      <c r="S255" s="517"/>
      <c r="T255" s="517"/>
      <c r="U255" s="517"/>
      <c r="V255" s="517"/>
      <c r="W255" s="517"/>
      <c r="X255" s="517"/>
      <c r="Y255" s="517"/>
      <c r="Z255" s="517"/>
      <c r="AA255" s="517"/>
      <c r="AB255" s="517"/>
      <c r="AC255" s="517"/>
      <c r="AD255" s="517"/>
      <c r="AE255" s="517"/>
      <c r="AF255" s="517"/>
      <c r="AG255" s="517"/>
      <c r="AH255" s="517"/>
      <c r="AI255" s="517"/>
      <c r="AJ255" s="517"/>
      <c r="AK255" s="517"/>
      <c r="AL255" s="517"/>
      <c r="AM255" s="517"/>
      <c r="AN255" s="517"/>
      <c r="AO255" s="517"/>
      <c r="AP255" s="517"/>
      <c r="AQ255" s="517"/>
      <c r="AR255" s="517"/>
      <c r="AS255" s="517"/>
      <c r="AT255" s="517"/>
      <c r="AU255" s="517"/>
      <c r="AV255" s="517"/>
      <c r="AW255" s="517"/>
      <c r="AX255" s="517"/>
      <c r="AY255" s="517"/>
      <c r="AZ255" s="517"/>
      <c r="BA255" s="517"/>
      <c r="BB255" s="517"/>
      <c r="BC255" s="517"/>
      <c r="BD255" s="517"/>
      <c r="BE255" s="517"/>
      <c r="BF255" s="517"/>
      <c r="BG255" s="517"/>
      <c r="BH255" s="517"/>
    </row>
    <row r="256" spans="1:61" ht="15" customHeight="1" x14ac:dyDescent="0.25">
      <c r="A256" s="518"/>
      <c r="B256" s="518"/>
      <c r="C256" s="518"/>
      <c r="D256" s="518"/>
      <c r="E256" s="518"/>
      <c r="F256" s="518"/>
      <c r="G256" s="518"/>
      <c r="H256" s="518"/>
      <c r="I256" s="518"/>
      <c r="J256" s="518"/>
      <c r="K256" s="518"/>
      <c r="L256" s="518"/>
      <c r="M256" s="518"/>
      <c r="N256" s="518"/>
      <c r="O256" s="518"/>
      <c r="P256" s="518"/>
      <c r="Q256" s="518"/>
      <c r="R256" s="518"/>
      <c r="S256" s="518"/>
      <c r="T256" s="518"/>
      <c r="U256" s="518"/>
      <c r="V256" s="518"/>
      <c r="W256" s="518"/>
      <c r="X256" s="518"/>
      <c r="Y256" s="518"/>
      <c r="Z256" s="518"/>
      <c r="AA256" s="518"/>
      <c r="AB256" s="518"/>
      <c r="AC256" s="518"/>
      <c r="AD256" s="518"/>
      <c r="AE256" s="518"/>
      <c r="AF256" s="518"/>
      <c r="AG256" s="518"/>
      <c r="AH256" s="518"/>
      <c r="AI256" s="518"/>
      <c r="AJ256" s="518"/>
      <c r="AK256" s="518"/>
      <c r="AL256" s="518"/>
      <c r="AM256" s="518"/>
      <c r="AN256" s="518"/>
      <c r="AO256" s="518"/>
      <c r="AP256" s="518"/>
      <c r="AQ256" s="518"/>
      <c r="AR256" s="518"/>
      <c r="AS256" s="518"/>
      <c r="AT256" s="518"/>
      <c r="AU256" s="518"/>
      <c r="AV256" s="518"/>
      <c r="AW256" s="518"/>
      <c r="AX256" s="518"/>
      <c r="AY256" s="518"/>
      <c r="AZ256" s="518"/>
      <c r="BA256" s="518"/>
      <c r="BB256" s="518"/>
      <c r="BC256" s="518"/>
      <c r="BD256" s="518"/>
      <c r="BE256" s="518"/>
      <c r="BF256" s="518"/>
      <c r="BG256" s="518"/>
      <c r="BH256" s="518"/>
    </row>
    <row r="257" spans="1:60" ht="15" customHeight="1" x14ac:dyDescent="0.25">
      <c r="A257" s="518"/>
      <c r="B257" s="518"/>
      <c r="C257" s="518"/>
      <c r="D257" s="518"/>
      <c r="E257" s="518"/>
      <c r="F257" s="518"/>
      <c r="G257" s="518"/>
      <c r="H257" s="518"/>
      <c r="I257" s="518"/>
      <c r="J257" s="518"/>
      <c r="K257" s="518"/>
      <c r="L257" s="518"/>
      <c r="M257" s="518"/>
      <c r="N257" s="518"/>
      <c r="O257" s="518"/>
      <c r="P257" s="518"/>
      <c r="Q257" s="518"/>
      <c r="R257" s="518"/>
      <c r="S257" s="518"/>
      <c r="T257" s="518"/>
      <c r="U257" s="518"/>
      <c r="V257" s="518"/>
      <c r="W257" s="518"/>
      <c r="X257" s="518"/>
      <c r="Y257" s="518"/>
      <c r="Z257" s="518"/>
      <c r="AA257" s="518"/>
      <c r="AB257" s="518"/>
      <c r="AC257" s="518"/>
      <c r="AD257" s="518"/>
      <c r="AE257" s="518"/>
      <c r="AF257" s="518"/>
      <c r="AG257" s="518"/>
      <c r="AH257" s="518"/>
      <c r="AI257" s="518"/>
      <c r="AJ257" s="518"/>
      <c r="AK257" s="518"/>
      <c r="AL257" s="518"/>
      <c r="AM257" s="518"/>
      <c r="AN257" s="518"/>
      <c r="AO257" s="518"/>
      <c r="AP257" s="518"/>
      <c r="AQ257" s="518"/>
      <c r="AR257" s="518"/>
      <c r="AS257" s="518"/>
      <c r="AT257" s="518"/>
      <c r="AU257" s="518"/>
      <c r="AV257" s="518"/>
      <c r="AW257" s="518"/>
      <c r="AX257" s="518"/>
      <c r="AY257" s="518"/>
      <c r="AZ257" s="518"/>
      <c r="BA257" s="518"/>
      <c r="BB257" s="518"/>
      <c r="BC257" s="518"/>
      <c r="BD257" s="518"/>
      <c r="BE257" s="518"/>
      <c r="BF257" s="518"/>
      <c r="BG257" s="518"/>
      <c r="BH257" s="518"/>
    </row>
    <row r="258" spans="1:60" ht="15" customHeight="1" x14ac:dyDescent="0.25">
      <c r="A258" s="518"/>
      <c r="B258" s="518"/>
      <c r="C258" s="518"/>
      <c r="D258" s="518"/>
      <c r="E258" s="518"/>
      <c r="F258" s="518"/>
      <c r="G258" s="518"/>
      <c r="H258" s="518"/>
      <c r="I258" s="518"/>
      <c r="J258" s="518"/>
      <c r="K258" s="518"/>
      <c r="L258" s="518"/>
      <c r="M258" s="518"/>
      <c r="N258" s="518"/>
      <c r="O258" s="518"/>
      <c r="P258" s="518"/>
      <c r="Q258" s="518"/>
      <c r="R258" s="518"/>
      <c r="S258" s="518"/>
      <c r="T258" s="518"/>
      <c r="U258" s="518"/>
      <c r="V258" s="518"/>
      <c r="W258" s="518"/>
      <c r="X258" s="518"/>
      <c r="Y258" s="518"/>
      <c r="Z258" s="518"/>
      <c r="AA258" s="518"/>
      <c r="AB258" s="518"/>
      <c r="AC258" s="518"/>
      <c r="AD258" s="518"/>
      <c r="AE258" s="518"/>
      <c r="AF258" s="518"/>
      <c r="AG258" s="518"/>
      <c r="AH258" s="518"/>
      <c r="AI258" s="518"/>
      <c r="AJ258" s="518"/>
      <c r="AK258" s="518"/>
      <c r="AL258" s="518"/>
      <c r="AM258" s="518"/>
      <c r="AN258" s="518"/>
      <c r="AO258" s="518"/>
      <c r="AP258" s="518"/>
      <c r="AQ258" s="518"/>
      <c r="AR258" s="518"/>
      <c r="AS258" s="518"/>
      <c r="AT258" s="518"/>
      <c r="AU258" s="518"/>
      <c r="AV258" s="518"/>
      <c r="AW258" s="518"/>
      <c r="AX258" s="518"/>
      <c r="AY258" s="518"/>
      <c r="AZ258" s="518"/>
      <c r="BA258" s="518"/>
      <c r="BB258" s="518"/>
      <c r="BC258" s="518"/>
      <c r="BD258" s="518"/>
      <c r="BE258" s="518"/>
      <c r="BF258" s="518"/>
      <c r="BG258" s="518"/>
      <c r="BH258" s="518"/>
    </row>
    <row r="259" spans="1:60" ht="15" customHeight="1" x14ac:dyDescent="0.25">
      <c r="A259" s="518"/>
      <c r="B259" s="518"/>
      <c r="C259" s="518"/>
      <c r="D259" s="518"/>
      <c r="E259" s="518"/>
      <c r="F259" s="518"/>
      <c r="G259" s="518"/>
      <c r="H259" s="518"/>
      <c r="I259" s="518"/>
      <c r="J259" s="518"/>
      <c r="K259" s="518"/>
      <c r="L259" s="518"/>
      <c r="M259" s="518"/>
      <c r="N259" s="518"/>
      <c r="O259" s="518"/>
      <c r="P259" s="518"/>
      <c r="Q259" s="518"/>
      <c r="R259" s="518"/>
      <c r="S259" s="518"/>
      <c r="T259" s="518"/>
      <c r="U259" s="518"/>
      <c r="V259" s="518"/>
      <c r="W259" s="518"/>
      <c r="X259" s="518"/>
      <c r="Y259" s="518"/>
      <c r="Z259" s="518"/>
      <c r="AA259" s="518"/>
      <c r="AB259" s="518"/>
      <c r="AC259" s="518"/>
      <c r="AD259" s="518"/>
      <c r="AE259" s="518"/>
      <c r="AF259" s="518"/>
      <c r="AG259" s="518"/>
      <c r="AH259" s="518"/>
      <c r="AI259" s="518"/>
      <c r="AJ259" s="518"/>
      <c r="AK259" s="518"/>
      <c r="AL259" s="518"/>
      <c r="AM259" s="518"/>
      <c r="AN259" s="518"/>
      <c r="AO259" s="518"/>
      <c r="AP259" s="518"/>
      <c r="AQ259" s="518"/>
      <c r="AR259" s="518"/>
      <c r="AS259" s="518"/>
      <c r="AT259" s="518"/>
      <c r="AU259" s="518"/>
      <c r="AV259" s="518"/>
      <c r="AW259" s="518"/>
      <c r="AX259" s="518"/>
      <c r="AY259" s="518"/>
      <c r="AZ259" s="518"/>
      <c r="BA259" s="518"/>
      <c r="BB259" s="518"/>
      <c r="BC259" s="518"/>
      <c r="BD259" s="518"/>
      <c r="BE259" s="518"/>
      <c r="BF259" s="518"/>
      <c r="BG259" s="518"/>
      <c r="BH259" s="518"/>
    </row>
    <row r="260" spans="1:60" ht="15" customHeight="1" x14ac:dyDescent="0.25">
      <c r="A260" s="518"/>
      <c r="B260" s="518"/>
      <c r="C260" s="518"/>
      <c r="D260" s="518"/>
      <c r="E260" s="518"/>
      <c r="F260" s="518"/>
      <c r="G260" s="518"/>
      <c r="H260" s="518"/>
      <c r="I260" s="518"/>
      <c r="J260" s="518"/>
      <c r="K260" s="518"/>
      <c r="L260" s="518"/>
      <c r="M260" s="518"/>
      <c r="N260" s="518"/>
      <c r="O260" s="518"/>
      <c r="P260" s="518"/>
      <c r="Q260" s="518"/>
      <c r="R260" s="518"/>
      <c r="S260" s="518"/>
      <c r="T260" s="518"/>
      <c r="U260" s="518"/>
      <c r="V260" s="518"/>
      <c r="W260" s="518"/>
      <c r="X260" s="518"/>
      <c r="Y260" s="518"/>
      <c r="Z260" s="518"/>
      <c r="AA260" s="518"/>
      <c r="AB260" s="518"/>
      <c r="AC260" s="518"/>
      <c r="AD260" s="518"/>
      <c r="AE260" s="518"/>
      <c r="AF260" s="518"/>
      <c r="AG260" s="518"/>
      <c r="AH260" s="518"/>
      <c r="AI260" s="518"/>
      <c r="AJ260" s="518"/>
      <c r="AK260" s="518"/>
      <c r="AL260" s="518"/>
      <c r="AM260" s="518"/>
      <c r="AN260" s="518"/>
      <c r="AO260" s="518"/>
      <c r="AP260" s="518"/>
      <c r="AQ260" s="518"/>
      <c r="AR260" s="518"/>
      <c r="AS260" s="518"/>
      <c r="AT260" s="518"/>
      <c r="AU260" s="518"/>
      <c r="AV260" s="518"/>
      <c r="AW260" s="518"/>
      <c r="AX260" s="518"/>
      <c r="AY260" s="518"/>
      <c r="AZ260" s="518"/>
      <c r="BA260" s="518"/>
      <c r="BB260" s="518"/>
      <c r="BC260" s="518"/>
      <c r="BD260" s="518"/>
      <c r="BE260" s="518"/>
      <c r="BF260" s="518"/>
      <c r="BG260" s="518"/>
      <c r="BH260" s="518"/>
    </row>
    <row r="261" spans="1:60" ht="15" customHeight="1" x14ac:dyDescent="0.25">
      <c r="A261" s="518"/>
      <c r="B261" s="518"/>
      <c r="C261" s="518"/>
      <c r="D261" s="518"/>
      <c r="E261" s="518"/>
      <c r="F261" s="518"/>
      <c r="G261" s="518"/>
      <c r="H261" s="518"/>
      <c r="I261" s="518"/>
      <c r="J261" s="518"/>
      <c r="K261" s="518"/>
      <c r="L261" s="518"/>
      <c r="M261" s="518"/>
      <c r="N261" s="518"/>
      <c r="O261" s="518"/>
      <c r="P261" s="518"/>
      <c r="Q261" s="518"/>
      <c r="R261" s="518"/>
      <c r="S261" s="518"/>
      <c r="T261" s="518"/>
      <c r="U261" s="518"/>
      <c r="V261" s="518"/>
      <c r="W261" s="518"/>
      <c r="X261" s="518"/>
      <c r="Y261" s="518"/>
      <c r="Z261" s="518"/>
      <c r="AA261" s="518"/>
      <c r="AB261" s="518"/>
      <c r="AC261" s="518"/>
      <c r="AD261" s="518"/>
      <c r="AE261" s="518"/>
      <c r="AF261" s="518"/>
      <c r="AG261" s="518"/>
      <c r="AH261" s="518"/>
      <c r="AI261" s="518"/>
      <c r="AJ261" s="518"/>
      <c r="AK261" s="518"/>
      <c r="AL261" s="518"/>
      <c r="AM261" s="518"/>
      <c r="AN261" s="518"/>
      <c r="AO261" s="518"/>
      <c r="AP261" s="518"/>
      <c r="AQ261" s="518"/>
      <c r="AR261" s="518"/>
      <c r="AS261" s="518"/>
      <c r="AT261" s="518"/>
      <c r="AU261" s="518"/>
      <c r="AV261" s="518"/>
      <c r="AW261" s="518"/>
      <c r="AX261" s="518"/>
      <c r="AY261" s="518"/>
      <c r="AZ261" s="518"/>
      <c r="BA261" s="518"/>
      <c r="BB261" s="518"/>
      <c r="BC261" s="518"/>
      <c r="BD261" s="518"/>
      <c r="BE261" s="518"/>
      <c r="BF261" s="518"/>
      <c r="BG261" s="518"/>
      <c r="BH261" s="518"/>
    </row>
    <row r="262" spans="1:60" ht="15" customHeight="1" x14ac:dyDescent="0.25">
      <c r="A262" s="518"/>
      <c r="B262" s="518"/>
      <c r="C262" s="518"/>
      <c r="D262" s="518"/>
      <c r="E262" s="518"/>
      <c r="F262" s="518"/>
      <c r="G262" s="518"/>
      <c r="H262" s="518"/>
      <c r="I262" s="518"/>
      <c r="J262" s="518"/>
      <c r="K262" s="518"/>
      <c r="L262" s="518"/>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8"/>
      <c r="AJ262" s="518"/>
      <c r="AK262" s="518"/>
      <c r="AL262" s="518"/>
      <c r="AM262" s="518"/>
      <c r="AN262" s="518"/>
      <c r="AO262" s="518"/>
      <c r="AP262" s="518"/>
      <c r="AQ262" s="518"/>
      <c r="AR262" s="518"/>
      <c r="AS262" s="518"/>
      <c r="AT262" s="518"/>
      <c r="AU262" s="518"/>
      <c r="AV262" s="518"/>
      <c r="AW262" s="518"/>
      <c r="AX262" s="518"/>
      <c r="AY262" s="518"/>
      <c r="AZ262" s="518"/>
      <c r="BA262" s="518"/>
      <c r="BB262" s="518"/>
      <c r="BC262" s="518"/>
      <c r="BD262" s="518"/>
      <c r="BE262" s="518"/>
      <c r="BF262" s="518"/>
      <c r="BG262" s="518"/>
      <c r="BH262" s="518"/>
    </row>
    <row r="263" spans="1:60" ht="15" customHeight="1" x14ac:dyDescent="0.25">
      <c r="A263" s="518"/>
      <c r="B263" s="518"/>
      <c r="C263" s="518"/>
      <c r="D263" s="518"/>
      <c r="E263" s="518"/>
      <c r="F263" s="518"/>
      <c r="G263" s="518"/>
      <c r="H263" s="518"/>
      <c r="I263" s="518"/>
      <c r="J263" s="518"/>
      <c r="K263" s="518"/>
      <c r="L263" s="518"/>
      <c r="M263" s="518"/>
      <c r="N263" s="518"/>
      <c r="O263" s="518"/>
      <c r="P263" s="518"/>
      <c r="Q263" s="518"/>
      <c r="R263" s="518"/>
      <c r="S263" s="518"/>
      <c r="T263" s="518"/>
      <c r="U263" s="518"/>
      <c r="V263" s="518"/>
      <c r="W263" s="518"/>
      <c r="X263" s="518"/>
      <c r="Y263" s="518"/>
      <c r="Z263" s="518"/>
      <c r="AA263" s="518"/>
      <c r="AB263" s="518"/>
      <c r="AC263" s="518"/>
      <c r="AD263" s="518"/>
      <c r="AE263" s="518"/>
      <c r="AF263" s="518"/>
      <c r="AG263" s="518"/>
      <c r="AH263" s="518"/>
      <c r="AI263" s="518"/>
      <c r="AJ263" s="518"/>
      <c r="AK263" s="518"/>
      <c r="AL263" s="518"/>
      <c r="AM263" s="518"/>
      <c r="AN263" s="518"/>
      <c r="AO263" s="518"/>
      <c r="AP263" s="518"/>
      <c r="AQ263" s="518"/>
      <c r="AR263" s="518"/>
      <c r="AS263" s="518"/>
      <c r="AT263" s="518"/>
      <c r="AU263" s="518"/>
      <c r="AV263" s="518"/>
      <c r="AW263" s="518"/>
      <c r="AX263" s="518"/>
      <c r="AY263" s="518"/>
      <c r="AZ263" s="518"/>
      <c r="BA263" s="518"/>
      <c r="BB263" s="518"/>
      <c r="BC263" s="518"/>
      <c r="BD263" s="518"/>
      <c r="BE263" s="518"/>
      <c r="BF263" s="518"/>
      <c r="BG263" s="518"/>
      <c r="BH263" s="518"/>
    </row>
    <row r="264" spans="1:60" ht="15" customHeight="1" x14ac:dyDescent="0.25">
      <c r="A264" s="518"/>
      <c r="B264" s="518"/>
      <c r="C264" s="518"/>
      <c r="D264" s="518"/>
      <c r="E264" s="518"/>
      <c r="F264" s="518"/>
      <c r="G264" s="518"/>
      <c r="H264" s="518"/>
      <c r="I264" s="518"/>
      <c r="J264" s="518"/>
      <c r="K264" s="518"/>
      <c r="L264" s="518"/>
      <c r="M264" s="518"/>
      <c r="N264" s="518"/>
      <c r="O264" s="518"/>
      <c r="P264" s="518"/>
      <c r="Q264" s="518"/>
      <c r="R264" s="518"/>
      <c r="S264" s="518"/>
      <c r="T264" s="518"/>
      <c r="U264" s="518"/>
      <c r="V264" s="518"/>
      <c r="W264" s="518"/>
      <c r="X264" s="518"/>
      <c r="Y264" s="518"/>
      <c r="Z264" s="518"/>
      <c r="AA264" s="518"/>
      <c r="AB264" s="518"/>
      <c r="AC264" s="518"/>
      <c r="AD264" s="518"/>
      <c r="AE264" s="518"/>
      <c r="AF264" s="518"/>
      <c r="AG264" s="518"/>
      <c r="AH264" s="518"/>
      <c r="AI264" s="518"/>
      <c r="AJ264" s="518"/>
      <c r="AK264" s="518"/>
      <c r="AL264" s="518"/>
      <c r="AM264" s="518"/>
      <c r="AN264" s="518"/>
      <c r="AO264" s="518"/>
      <c r="AP264" s="518"/>
      <c r="AQ264" s="518"/>
      <c r="AR264" s="518"/>
      <c r="AS264" s="518"/>
      <c r="AT264" s="518"/>
      <c r="AU264" s="518"/>
      <c r="AV264" s="518"/>
      <c r="AW264" s="518"/>
      <c r="AX264" s="518"/>
      <c r="AY264" s="518"/>
      <c r="AZ264" s="518"/>
      <c r="BA264" s="518"/>
      <c r="BB264" s="518"/>
      <c r="BC264" s="518"/>
      <c r="BD264" s="518"/>
      <c r="BE264" s="518"/>
      <c r="BF264" s="518"/>
      <c r="BG264" s="518"/>
      <c r="BH264" s="518"/>
    </row>
    <row r="265" spans="1:60" ht="15" customHeight="1" x14ac:dyDescent="0.25">
      <c r="A265" s="518"/>
      <c r="B265" s="518"/>
      <c r="C265" s="518"/>
      <c r="D265" s="518"/>
      <c r="E265" s="518"/>
      <c r="F265" s="518"/>
      <c r="G265" s="518"/>
      <c r="H265" s="518"/>
      <c r="I265" s="518"/>
      <c r="J265" s="518"/>
      <c r="K265" s="518"/>
      <c r="L265" s="518"/>
      <c r="M265" s="518"/>
      <c r="N265" s="518"/>
      <c r="O265" s="518"/>
      <c r="P265" s="518"/>
      <c r="Q265" s="518"/>
      <c r="R265" s="518"/>
      <c r="S265" s="518"/>
      <c r="T265" s="518"/>
      <c r="U265" s="518"/>
      <c r="V265" s="518"/>
      <c r="W265" s="518"/>
      <c r="X265" s="518"/>
      <c r="Y265" s="518"/>
      <c r="Z265" s="518"/>
      <c r="AA265" s="518"/>
      <c r="AB265" s="518"/>
      <c r="AC265" s="518"/>
      <c r="AD265" s="518"/>
      <c r="AE265" s="518"/>
      <c r="AF265" s="518"/>
      <c r="AG265" s="518"/>
      <c r="AH265" s="518"/>
      <c r="AI265" s="518"/>
      <c r="AJ265" s="518"/>
      <c r="AK265" s="518"/>
      <c r="AL265" s="518"/>
      <c r="AM265" s="518"/>
      <c r="AN265" s="518"/>
      <c r="AO265" s="518"/>
      <c r="AP265" s="518"/>
      <c r="AQ265" s="518"/>
      <c r="AR265" s="518"/>
      <c r="AS265" s="518"/>
      <c r="AT265" s="518"/>
      <c r="AU265" s="518"/>
      <c r="AV265" s="518"/>
      <c r="AW265" s="518"/>
      <c r="AX265" s="518"/>
      <c r="AY265" s="518"/>
      <c r="AZ265" s="518"/>
      <c r="BA265" s="518"/>
      <c r="BB265" s="518"/>
      <c r="BC265" s="518"/>
      <c r="BD265" s="518"/>
      <c r="BE265" s="518"/>
      <c r="BF265" s="518"/>
      <c r="BG265" s="518"/>
      <c r="BH265" s="518"/>
    </row>
    <row r="266" spans="1:60" ht="15" customHeight="1" x14ac:dyDescent="0.25">
      <c r="A266" s="518"/>
      <c r="B266" s="518"/>
      <c r="C266" s="518"/>
      <c r="D266" s="518"/>
      <c r="E266" s="518"/>
      <c r="F266" s="518"/>
      <c r="G266" s="518"/>
      <c r="H266" s="518"/>
      <c r="I266" s="518"/>
      <c r="J266" s="518"/>
      <c r="K266" s="518"/>
      <c r="L266" s="518"/>
      <c r="M266" s="518"/>
      <c r="N266" s="518"/>
      <c r="O266" s="518"/>
      <c r="P266" s="518"/>
      <c r="Q266" s="518"/>
      <c r="R266" s="518"/>
      <c r="S266" s="518"/>
      <c r="T266" s="518"/>
      <c r="U266" s="518"/>
      <c r="V266" s="518"/>
      <c r="W266" s="518"/>
      <c r="X266" s="518"/>
      <c r="Y266" s="518"/>
      <c r="Z266" s="518"/>
      <c r="AA266" s="518"/>
      <c r="AB266" s="518"/>
      <c r="AC266" s="518"/>
      <c r="AD266" s="518"/>
      <c r="AE266" s="518"/>
      <c r="AF266" s="518"/>
      <c r="AG266" s="518"/>
      <c r="AH266" s="518"/>
      <c r="AI266" s="518"/>
      <c r="AJ266" s="518"/>
      <c r="AK266" s="518"/>
      <c r="AL266" s="518"/>
      <c r="AM266" s="518"/>
      <c r="AN266" s="518"/>
      <c r="AO266" s="518"/>
      <c r="AP266" s="518"/>
      <c r="AQ266" s="518"/>
      <c r="AR266" s="518"/>
      <c r="AS266" s="518"/>
      <c r="AT266" s="518"/>
      <c r="AU266" s="518"/>
      <c r="AV266" s="518"/>
      <c r="AW266" s="518"/>
      <c r="AX266" s="518"/>
      <c r="AY266" s="518"/>
      <c r="AZ266" s="518"/>
      <c r="BA266" s="518"/>
      <c r="BB266" s="518"/>
      <c r="BC266" s="518"/>
      <c r="BD266" s="518"/>
      <c r="BE266" s="518"/>
      <c r="BF266" s="518"/>
      <c r="BG266" s="518"/>
      <c r="BH266" s="518"/>
    </row>
    <row r="267" spans="1:60" ht="15" customHeight="1" x14ac:dyDescent="0.25">
      <c r="A267" s="518"/>
      <c r="B267" s="518"/>
      <c r="C267" s="518"/>
      <c r="D267" s="518"/>
      <c r="E267" s="518"/>
      <c r="F267" s="518"/>
      <c r="G267" s="518"/>
      <c r="H267" s="518"/>
      <c r="I267" s="518"/>
      <c r="J267" s="518"/>
      <c r="K267" s="518"/>
      <c r="L267" s="518"/>
      <c r="M267" s="518"/>
      <c r="N267" s="518"/>
      <c r="O267" s="518"/>
      <c r="P267" s="518"/>
      <c r="Q267" s="518"/>
      <c r="R267" s="518"/>
      <c r="S267" s="518"/>
      <c r="T267" s="518"/>
      <c r="U267" s="518"/>
      <c r="V267" s="518"/>
      <c r="W267" s="518"/>
      <c r="X267" s="518"/>
      <c r="Y267" s="518"/>
      <c r="Z267" s="518"/>
      <c r="AA267" s="518"/>
      <c r="AB267" s="518"/>
      <c r="AC267" s="518"/>
      <c r="AD267" s="518"/>
      <c r="AE267" s="518"/>
      <c r="AF267" s="518"/>
      <c r="AG267" s="518"/>
      <c r="AH267" s="518"/>
      <c r="AI267" s="518"/>
      <c r="AJ267" s="518"/>
      <c r="AK267" s="518"/>
      <c r="AL267" s="518"/>
      <c r="AM267" s="518"/>
      <c r="AN267" s="518"/>
      <c r="AO267" s="518"/>
      <c r="AP267" s="518"/>
      <c r="AQ267" s="518"/>
      <c r="AR267" s="518"/>
      <c r="AS267" s="518"/>
      <c r="AT267" s="518"/>
      <c r="AU267" s="518"/>
      <c r="AV267" s="518"/>
      <c r="AW267" s="518"/>
      <c r="AX267" s="518"/>
      <c r="AY267" s="518"/>
      <c r="AZ267" s="518"/>
      <c r="BA267" s="518"/>
      <c r="BB267" s="518"/>
      <c r="BC267" s="518"/>
      <c r="BD267" s="518"/>
      <c r="BE267" s="518"/>
      <c r="BF267" s="518"/>
      <c r="BG267" s="518"/>
      <c r="BH267" s="518"/>
    </row>
    <row r="268" spans="1:60" ht="15" customHeight="1" x14ac:dyDescent="0.25">
      <c r="A268" s="518"/>
      <c r="B268" s="518"/>
      <c r="C268" s="518"/>
      <c r="D268" s="518"/>
      <c r="E268" s="518"/>
      <c r="F268" s="518"/>
      <c r="G268" s="518"/>
      <c r="H268" s="518"/>
      <c r="I268" s="518"/>
      <c r="J268" s="518"/>
      <c r="K268" s="518"/>
      <c r="L268" s="518"/>
      <c r="M268" s="518"/>
      <c r="N268" s="518"/>
      <c r="O268" s="518"/>
      <c r="P268" s="518"/>
      <c r="Q268" s="518"/>
      <c r="R268" s="518"/>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8"/>
      <c r="BC268" s="518"/>
      <c r="BD268" s="518"/>
      <c r="BE268" s="518"/>
      <c r="BF268" s="518"/>
      <c r="BG268" s="518"/>
      <c r="BH268" s="518"/>
    </row>
    <row r="269" spans="1:60" ht="15" customHeight="1" x14ac:dyDescent="0.25">
      <c r="A269" s="518"/>
      <c r="B269" s="518"/>
      <c r="C269" s="518"/>
      <c r="D269" s="518"/>
      <c r="E269" s="518"/>
      <c r="F269" s="518"/>
      <c r="G269" s="518"/>
      <c r="H269" s="518"/>
      <c r="I269" s="518"/>
      <c r="J269" s="518"/>
      <c r="K269" s="518"/>
      <c r="L269" s="518"/>
      <c r="M269" s="518"/>
      <c r="N269" s="518"/>
      <c r="O269" s="518"/>
      <c r="P269" s="518"/>
      <c r="Q269" s="518"/>
      <c r="R269" s="518"/>
      <c r="S269" s="518"/>
      <c r="T269" s="518"/>
      <c r="U269" s="518"/>
      <c r="V269" s="518"/>
      <c r="W269" s="518"/>
      <c r="X269" s="518"/>
      <c r="Y269" s="518"/>
      <c r="Z269" s="518"/>
      <c r="AA269" s="518"/>
      <c r="AB269" s="518"/>
      <c r="AC269" s="518"/>
      <c r="AD269" s="518"/>
      <c r="AE269" s="518"/>
      <c r="AF269" s="518"/>
      <c r="AG269" s="518"/>
      <c r="AH269" s="518"/>
      <c r="AI269" s="518"/>
      <c r="AJ269" s="518"/>
      <c r="AK269" s="518"/>
      <c r="AL269" s="518"/>
      <c r="AM269" s="518"/>
      <c r="AN269" s="518"/>
      <c r="AO269" s="518"/>
      <c r="AP269" s="518"/>
      <c r="AQ269" s="518"/>
      <c r="AR269" s="518"/>
      <c r="AS269" s="518"/>
      <c r="AT269" s="518"/>
      <c r="AU269" s="518"/>
      <c r="AV269" s="518"/>
      <c r="AW269" s="518"/>
      <c r="AX269" s="518"/>
      <c r="AY269" s="518"/>
      <c r="AZ269" s="518"/>
      <c r="BA269" s="518"/>
      <c r="BB269" s="518"/>
      <c r="BC269" s="518"/>
      <c r="BD269" s="518"/>
      <c r="BE269" s="518"/>
      <c r="BF269" s="518"/>
      <c r="BG269" s="518"/>
      <c r="BH269" s="518"/>
    </row>
    <row r="270" spans="1:60" ht="15" customHeight="1" x14ac:dyDescent="0.25">
      <c r="A270" s="518"/>
      <c r="B270" s="518"/>
      <c r="C270" s="518"/>
      <c r="D270" s="518"/>
      <c r="E270" s="518"/>
      <c r="F270" s="518"/>
      <c r="G270" s="518"/>
      <c r="H270" s="518"/>
      <c r="I270" s="518"/>
      <c r="J270" s="518"/>
      <c r="K270" s="518"/>
      <c r="L270" s="518"/>
      <c r="M270" s="518"/>
      <c r="N270" s="518"/>
      <c r="O270" s="518"/>
      <c r="P270" s="518"/>
      <c r="Q270" s="518"/>
      <c r="R270" s="518"/>
      <c r="S270" s="518"/>
      <c r="T270" s="518"/>
      <c r="U270" s="518"/>
      <c r="V270" s="518"/>
      <c r="W270" s="518"/>
      <c r="X270" s="518"/>
      <c r="Y270" s="518"/>
      <c r="Z270" s="518"/>
      <c r="AA270" s="518"/>
      <c r="AB270" s="518"/>
      <c r="AC270" s="518"/>
      <c r="AD270" s="518"/>
      <c r="AE270" s="518"/>
      <c r="AF270" s="518"/>
      <c r="AG270" s="518"/>
      <c r="AH270" s="518"/>
      <c r="AI270" s="518"/>
      <c r="AJ270" s="518"/>
      <c r="AK270" s="518"/>
      <c r="AL270" s="518"/>
      <c r="AM270" s="518"/>
      <c r="AN270" s="518"/>
      <c r="AO270" s="518"/>
      <c r="AP270" s="518"/>
      <c r="AQ270" s="518"/>
      <c r="AR270" s="518"/>
      <c r="AS270" s="518"/>
      <c r="AT270" s="518"/>
      <c r="AU270" s="518"/>
      <c r="AV270" s="518"/>
      <c r="AW270" s="518"/>
      <c r="AX270" s="518"/>
      <c r="AY270" s="518"/>
      <c r="AZ270" s="518"/>
      <c r="BA270" s="518"/>
      <c r="BB270" s="518"/>
      <c r="BC270" s="518"/>
      <c r="BD270" s="518"/>
      <c r="BE270" s="518"/>
      <c r="BF270" s="518"/>
      <c r="BG270" s="518"/>
      <c r="BH270" s="518"/>
    </row>
    <row r="271" spans="1:60" ht="15" customHeight="1" x14ac:dyDescent="0.25">
      <c r="A271" s="518"/>
      <c r="B271" s="518"/>
      <c r="C271" s="518"/>
      <c r="D271" s="518"/>
      <c r="E271" s="518"/>
      <c r="F271" s="518"/>
      <c r="G271" s="518"/>
      <c r="H271" s="518"/>
      <c r="I271" s="518"/>
      <c r="J271" s="518"/>
      <c r="K271" s="518"/>
      <c r="L271" s="518"/>
      <c r="M271" s="518"/>
      <c r="N271" s="518"/>
      <c r="O271" s="518"/>
      <c r="P271" s="518"/>
      <c r="Q271" s="518"/>
      <c r="R271" s="518"/>
      <c r="S271" s="518"/>
      <c r="T271" s="518"/>
      <c r="U271" s="518"/>
      <c r="V271" s="518"/>
      <c r="W271" s="518"/>
      <c r="X271" s="518"/>
      <c r="Y271" s="518"/>
      <c r="Z271" s="518"/>
      <c r="AA271" s="518"/>
      <c r="AB271" s="518"/>
      <c r="AC271" s="518"/>
      <c r="AD271" s="518"/>
      <c r="AE271" s="518"/>
      <c r="AF271" s="518"/>
      <c r="AG271" s="518"/>
      <c r="AH271" s="518"/>
      <c r="AI271" s="518"/>
      <c r="AJ271" s="518"/>
      <c r="AK271" s="518"/>
      <c r="AL271" s="518"/>
      <c r="AM271" s="518"/>
      <c r="AN271" s="518"/>
      <c r="AO271" s="518"/>
      <c r="AP271" s="518"/>
      <c r="AQ271" s="518"/>
      <c r="AR271" s="518"/>
      <c r="AS271" s="518"/>
      <c r="AT271" s="518"/>
      <c r="AU271" s="518"/>
      <c r="AV271" s="518"/>
      <c r="AW271" s="518"/>
      <c r="AX271" s="518"/>
      <c r="AY271" s="518"/>
      <c r="AZ271" s="518"/>
      <c r="BA271" s="518"/>
      <c r="BB271" s="518"/>
      <c r="BC271" s="518"/>
      <c r="BD271" s="518"/>
      <c r="BE271" s="518"/>
      <c r="BF271" s="518"/>
      <c r="BG271" s="518"/>
      <c r="BH271" s="518"/>
    </row>
    <row r="272" spans="1:60" ht="15" customHeight="1" x14ac:dyDescent="0.25">
      <c r="A272" s="518"/>
      <c r="B272" s="518"/>
      <c r="C272" s="518"/>
      <c r="D272" s="518"/>
      <c r="E272" s="518"/>
      <c r="F272" s="518"/>
      <c r="G272" s="518"/>
      <c r="H272" s="518"/>
      <c r="I272" s="518"/>
      <c r="J272" s="518"/>
      <c r="K272" s="518"/>
      <c r="L272" s="518"/>
      <c r="M272" s="518"/>
      <c r="N272" s="518"/>
      <c r="O272" s="518"/>
      <c r="P272" s="518"/>
      <c r="Q272" s="518"/>
      <c r="R272" s="518"/>
      <c r="S272" s="518"/>
      <c r="T272" s="518"/>
      <c r="U272" s="518"/>
      <c r="V272" s="518"/>
      <c r="W272" s="518"/>
      <c r="X272" s="518"/>
      <c r="Y272" s="518"/>
      <c r="Z272" s="518"/>
      <c r="AA272" s="518"/>
      <c r="AB272" s="518"/>
      <c r="AC272" s="518"/>
      <c r="AD272" s="518"/>
      <c r="AE272" s="518"/>
      <c r="AF272" s="518"/>
      <c r="AG272" s="518"/>
      <c r="AH272" s="518"/>
      <c r="AI272" s="518"/>
      <c r="AJ272" s="518"/>
      <c r="AK272" s="518"/>
      <c r="AL272" s="518"/>
      <c r="AM272" s="518"/>
      <c r="AN272" s="518"/>
      <c r="AO272" s="518"/>
      <c r="AP272" s="518"/>
      <c r="AQ272" s="518"/>
      <c r="AR272" s="518"/>
      <c r="AS272" s="518"/>
      <c r="AT272" s="518"/>
      <c r="AU272" s="518"/>
      <c r="AV272" s="518"/>
      <c r="AW272" s="518"/>
      <c r="AX272" s="518"/>
      <c r="AY272" s="518"/>
      <c r="AZ272" s="518"/>
      <c r="BA272" s="518"/>
      <c r="BB272" s="518"/>
      <c r="BC272" s="518"/>
      <c r="BD272" s="518"/>
      <c r="BE272" s="518"/>
      <c r="BF272" s="518"/>
      <c r="BG272" s="518"/>
      <c r="BH272" s="518"/>
    </row>
    <row r="273" spans="1:60" ht="15" customHeight="1" x14ac:dyDescent="0.25">
      <c r="A273" s="518"/>
      <c r="B273" s="518"/>
      <c r="C273" s="518"/>
      <c r="D273" s="518"/>
      <c r="E273" s="518"/>
      <c r="F273" s="518"/>
      <c r="G273" s="518"/>
      <c r="H273" s="518"/>
      <c r="I273" s="518"/>
      <c r="J273" s="518"/>
      <c r="K273" s="518"/>
      <c r="L273" s="518"/>
      <c r="M273" s="518"/>
      <c r="N273" s="518"/>
      <c r="O273" s="518"/>
      <c r="P273" s="518"/>
      <c r="Q273" s="518"/>
      <c r="R273" s="518"/>
      <c r="S273" s="518"/>
      <c r="T273" s="518"/>
      <c r="U273" s="518"/>
      <c r="V273" s="518"/>
      <c r="W273" s="518"/>
      <c r="X273" s="518"/>
      <c r="Y273" s="518"/>
      <c r="Z273" s="518"/>
      <c r="AA273" s="518"/>
      <c r="AB273" s="518"/>
      <c r="AC273" s="518"/>
      <c r="AD273" s="518"/>
      <c r="AE273" s="518"/>
      <c r="AF273" s="518"/>
      <c r="AG273" s="518"/>
      <c r="AH273" s="518"/>
      <c r="AI273" s="518"/>
      <c r="AJ273" s="518"/>
      <c r="AK273" s="518"/>
      <c r="AL273" s="518"/>
      <c r="AM273" s="518"/>
      <c r="AN273" s="518"/>
      <c r="AO273" s="518"/>
      <c r="AP273" s="518"/>
      <c r="AQ273" s="518"/>
      <c r="AR273" s="518"/>
      <c r="AS273" s="518"/>
      <c r="AT273" s="518"/>
      <c r="AU273" s="518"/>
      <c r="AV273" s="518"/>
      <c r="AW273" s="518"/>
      <c r="AX273" s="518"/>
      <c r="AY273" s="518"/>
      <c r="AZ273" s="518"/>
      <c r="BA273" s="518"/>
      <c r="BB273" s="518"/>
      <c r="BC273" s="518"/>
      <c r="BD273" s="518"/>
      <c r="BE273" s="518"/>
      <c r="BF273" s="518"/>
      <c r="BG273" s="518"/>
      <c r="BH273" s="518"/>
    </row>
    <row r="274" spans="1:60" ht="15" customHeight="1" x14ac:dyDescent="0.25">
      <c r="A274" s="518"/>
      <c r="B274" s="518"/>
      <c r="C274" s="518"/>
      <c r="D274" s="518"/>
      <c r="E274" s="518"/>
      <c r="F274" s="518"/>
      <c r="G274" s="518"/>
      <c r="H274" s="518"/>
      <c r="I274" s="518"/>
      <c r="J274" s="518"/>
      <c r="K274" s="518"/>
      <c r="L274" s="518"/>
      <c r="M274" s="518"/>
      <c r="N274" s="518"/>
      <c r="O274" s="518"/>
      <c r="P274" s="518"/>
      <c r="Q274" s="518"/>
      <c r="R274" s="518"/>
      <c r="S274" s="518"/>
      <c r="T274" s="518"/>
      <c r="U274" s="518"/>
      <c r="V274" s="518"/>
      <c r="W274" s="518"/>
      <c r="X274" s="518"/>
      <c r="Y274" s="518"/>
      <c r="Z274" s="518"/>
      <c r="AA274" s="518"/>
      <c r="AB274" s="518"/>
      <c r="AC274" s="518"/>
      <c r="AD274" s="518"/>
      <c r="AE274" s="518"/>
      <c r="AF274" s="518"/>
      <c r="AG274" s="518"/>
      <c r="AH274" s="518"/>
      <c r="AI274" s="518"/>
      <c r="AJ274" s="518"/>
      <c r="AK274" s="518"/>
      <c r="AL274" s="518"/>
      <c r="AM274" s="518"/>
      <c r="AN274" s="518"/>
      <c r="AO274" s="518"/>
      <c r="AP274" s="518"/>
      <c r="AQ274" s="518"/>
      <c r="AR274" s="518"/>
      <c r="AS274" s="518"/>
      <c r="AT274" s="518"/>
      <c r="AU274" s="518"/>
      <c r="AV274" s="518"/>
      <c r="AW274" s="518"/>
      <c r="AX274" s="518"/>
      <c r="AY274" s="518"/>
      <c r="AZ274" s="518"/>
      <c r="BA274" s="518"/>
      <c r="BB274" s="518"/>
      <c r="BC274" s="518"/>
      <c r="BD274" s="518"/>
      <c r="BE274" s="518"/>
      <c r="BF274" s="518"/>
      <c r="BG274" s="518"/>
      <c r="BH274" s="518"/>
    </row>
    <row r="275" spans="1:60" ht="15" customHeight="1" x14ac:dyDescent="0.25">
      <c r="A275" s="518"/>
      <c r="B275" s="518"/>
      <c r="C275" s="518"/>
      <c r="D275" s="518"/>
      <c r="E275" s="518"/>
      <c r="F275" s="518"/>
      <c r="G275" s="518"/>
      <c r="H275" s="518"/>
      <c r="I275" s="518"/>
      <c r="J275" s="518"/>
      <c r="K275" s="518"/>
      <c r="L275" s="518"/>
      <c r="M275" s="518"/>
      <c r="N275" s="518"/>
      <c r="O275" s="518"/>
      <c r="P275" s="518"/>
      <c r="Q275" s="518"/>
      <c r="R275" s="518"/>
      <c r="S275" s="518"/>
      <c r="T275" s="518"/>
      <c r="U275" s="518"/>
      <c r="V275" s="518"/>
      <c r="W275" s="518"/>
      <c r="X275" s="518"/>
      <c r="Y275" s="518"/>
      <c r="Z275" s="518"/>
      <c r="AA275" s="518"/>
      <c r="AB275" s="518"/>
      <c r="AC275" s="518"/>
      <c r="AD275" s="518"/>
      <c r="AE275" s="518"/>
      <c r="AF275" s="518"/>
      <c r="AG275" s="518"/>
      <c r="AH275" s="518"/>
      <c r="AI275" s="518"/>
      <c r="AJ275" s="518"/>
      <c r="AK275" s="518"/>
      <c r="AL275" s="518"/>
      <c r="AM275" s="518"/>
      <c r="AN275" s="518"/>
      <c r="AO275" s="518"/>
      <c r="AP275" s="518"/>
      <c r="AQ275" s="518"/>
      <c r="AR275" s="518"/>
      <c r="AS275" s="518"/>
      <c r="AT275" s="518"/>
      <c r="AU275" s="518"/>
      <c r="AV275" s="518"/>
      <c r="AW275" s="518"/>
      <c r="AX275" s="518"/>
      <c r="AY275" s="518"/>
      <c r="AZ275" s="518"/>
      <c r="BA275" s="518"/>
      <c r="BB275" s="518"/>
      <c r="BC275" s="518"/>
      <c r="BD275" s="518"/>
      <c r="BE275" s="518"/>
      <c r="BF275" s="518"/>
      <c r="BG275" s="518"/>
      <c r="BH275" s="518"/>
    </row>
    <row r="276" spans="1:60" ht="15" customHeight="1" x14ac:dyDescent="0.25">
      <c r="A276" s="518"/>
      <c r="B276" s="518"/>
      <c r="C276" s="518"/>
      <c r="D276" s="518"/>
      <c r="E276" s="518"/>
      <c r="F276" s="518"/>
      <c r="G276" s="518"/>
      <c r="H276" s="518"/>
      <c r="I276" s="518"/>
      <c r="J276" s="518"/>
      <c r="K276" s="518"/>
      <c r="L276" s="518"/>
      <c r="M276" s="518"/>
      <c r="N276" s="518"/>
      <c r="O276" s="518"/>
      <c r="P276" s="518"/>
      <c r="Q276" s="518"/>
      <c r="R276" s="518"/>
      <c r="S276" s="518"/>
      <c r="T276" s="518"/>
      <c r="U276" s="518"/>
      <c r="V276" s="518"/>
      <c r="W276" s="518"/>
      <c r="X276" s="518"/>
      <c r="Y276" s="518"/>
      <c r="Z276" s="518"/>
      <c r="AA276" s="518"/>
      <c r="AB276" s="518"/>
      <c r="AC276" s="518"/>
      <c r="AD276" s="518"/>
      <c r="AE276" s="518"/>
      <c r="AF276" s="518"/>
      <c r="AG276" s="518"/>
      <c r="AH276" s="518"/>
      <c r="AI276" s="518"/>
      <c r="AJ276" s="518"/>
      <c r="AK276" s="518"/>
      <c r="AL276" s="518"/>
      <c r="AM276" s="518"/>
      <c r="AN276" s="518"/>
      <c r="AO276" s="518"/>
      <c r="AP276" s="518"/>
      <c r="AQ276" s="518"/>
      <c r="AR276" s="518"/>
      <c r="AS276" s="518"/>
      <c r="AT276" s="518"/>
      <c r="AU276" s="518"/>
      <c r="AV276" s="518"/>
      <c r="AW276" s="518"/>
      <c r="AX276" s="518"/>
      <c r="AY276" s="518"/>
      <c r="AZ276" s="518"/>
      <c r="BA276" s="518"/>
      <c r="BB276" s="518"/>
      <c r="BC276" s="518"/>
      <c r="BD276" s="518"/>
      <c r="BE276" s="518"/>
      <c r="BF276" s="518"/>
      <c r="BG276" s="518"/>
      <c r="BH276" s="518"/>
    </row>
    <row r="277" spans="1:60" ht="15" customHeight="1" x14ac:dyDescent="0.25">
      <c r="A277" s="518"/>
      <c r="B277" s="518"/>
      <c r="C277" s="518"/>
      <c r="D277" s="518"/>
      <c r="E277" s="518"/>
      <c r="F277" s="518"/>
      <c r="G277" s="518"/>
      <c r="H277" s="518"/>
      <c r="I277" s="518"/>
      <c r="J277" s="518"/>
      <c r="K277" s="518"/>
      <c r="L277" s="518"/>
      <c r="M277" s="518"/>
      <c r="N277" s="518"/>
      <c r="O277" s="518"/>
      <c r="P277" s="518"/>
      <c r="Q277" s="518"/>
      <c r="R277" s="518"/>
      <c r="S277" s="518"/>
      <c r="T277" s="518"/>
      <c r="U277" s="518"/>
      <c r="V277" s="518"/>
      <c r="W277" s="518"/>
      <c r="X277" s="518"/>
      <c r="Y277" s="518"/>
      <c r="Z277" s="518"/>
      <c r="AA277" s="518"/>
      <c r="AB277" s="518"/>
      <c r="AC277" s="518"/>
      <c r="AD277" s="518"/>
      <c r="AE277" s="518"/>
      <c r="AF277" s="518"/>
      <c r="AG277" s="518"/>
      <c r="AH277" s="518"/>
      <c r="AI277" s="518"/>
      <c r="AJ277" s="518"/>
      <c r="AK277" s="518"/>
      <c r="AL277" s="518"/>
      <c r="AM277" s="518"/>
      <c r="AN277" s="518"/>
      <c r="AO277" s="518"/>
      <c r="AP277" s="518"/>
      <c r="AQ277" s="518"/>
      <c r="AR277" s="518"/>
      <c r="AS277" s="518"/>
      <c r="AT277" s="518"/>
      <c r="AU277" s="518"/>
      <c r="AV277" s="518"/>
      <c r="AW277" s="518"/>
      <c r="AX277" s="518"/>
      <c r="AY277" s="518"/>
      <c r="AZ277" s="518"/>
      <c r="BA277" s="518"/>
      <c r="BB277" s="518"/>
      <c r="BC277" s="518"/>
      <c r="BD277" s="518"/>
      <c r="BE277" s="518"/>
      <c r="BF277" s="518"/>
      <c r="BG277" s="518"/>
      <c r="BH277" s="518"/>
    </row>
    <row r="278" spans="1:60" ht="15" customHeight="1" x14ac:dyDescent="0.25">
      <c r="A278" s="518"/>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8"/>
      <c r="AK278" s="518"/>
      <c r="AL278" s="518"/>
      <c r="AM278" s="518"/>
      <c r="AN278" s="518"/>
      <c r="AO278" s="518"/>
      <c r="AP278" s="518"/>
      <c r="AQ278" s="518"/>
      <c r="AR278" s="518"/>
      <c r="AS278" s="518"/>
      <c r="AT278" s="518"/>
      <c r="AU278" s="518"/>
      <c r="AV278" s="518"/>
      <c r="AW278" s="518"/>
      <c r="AX278" s="518"/>
      <c r="AY278" s="518"/>
      <c r="AZ278" s="518"/>
      <c r="BA278" s="518"/>
      <c r="BB278" s="518"/>
      <c r="BC278" s="518"/>
      <c r="BD278" s="518"/>
      <c r="BE278" s="518"/>
      <c r="BF278" s="518"/>
      <c r="BG278" s="518"/>
      <c r="BH278" s="518"/>
    </row>
    <row r="279" spans="1:60" ht="15" customHeight="1" x14ac:dyDescent="0.25">
      <c r="A279" s="518"/>
      <c r="B279" s="518"/>
      <c r="C279" s="518"/>
      <c r="D279" s="518"/>
      <c r="E279" s="518"/>
      <c r="F279" s="518"/>
      <c r="G279" s="518"/>
      <c r="H279" s="518"/>
      <c r="I279" s="518"/>
      <c r="J279" s="518"/>
      <c r="K279" s="518"/>
      <c r="L279" s="518"/>
      <c r="M279" s="518"/>
      <c r="N279" s="518"/>
      <c r="O279" s="518"/>
      <c r="P279" s="518"/>
      <c r="Q279" s="518"/>
      <c r="R279" s="518"/>
      <c r="S279" s="518"/>
      <c r="T279" s="518"/>
      <c r="U279" s="518"/>
      <c r="V279" s="518"/>
      <c r="W279" s="518"/>
      <c r="X279" s="518"/>
      <c r="Y279" s="518"/>
      <c r="Z279" s="518"/>
      <c r="AA279" s="518"/>
      <c r="AB279" s="518"/>
      <c r="AC279" s="518"/>
      <c r="AD279" s="518"/>
      <c r="AE279" s="518"/>
      <c r="AF279" s="518"/>
      <c r="AG279" s="518"/>
      <c r="AH279" s="518"/>
      <c r="AI279" s="518"/>
      <c r="AJ279" s="518"/>
      <c r="AK279" s="518"/>
      <c r="AL279" s="518"/>
      <c r="AM279" s="518"/>
      <c r="AN279" s="518"/>
      <c r="AO279" s="518"/>
      <c r="AP279" s="518"/>
      <c r="AQ279" s="518"/>
      <c r="AR279" s="518"/>
      <c r="AS279" s="518"/>
      <c r="AT279" s="518"/>
      <c r="AU279" s="518"/>
      <c r="AV279" s="518"/>
      <c r="AW279" s="518"/>
      <c r="AX279" s="518"/>
      <c r="AY279" s="518"/>
      <c r="AZ279" s="518"/>
      <c r="BA279" s="518"/>
      <c r="BB279" s="518"/>
      <c r="BC279" s="518"/>
      <c r="BD279" s="518"/>
      <c r="BE279" s="518"/>
      <c r="BF279" s="518"/>
      <c r="BG279" s="518"/>
      <c r="BH279" s="518"/>
    </row>
    <row r="280" spans="1:60" ht="15" customHeight="1" x14ac:dyDescent="0.25">
      <c r="A280" s="518"/>
      <c r="B280" s="518"/>
      <c r="C280" s="518"/>
      <c r="D280" s="518"/>
      <c r="E280" s="518"/>
      <c r="F280" s="518"/>
      <c r="G280" s="518"/>
      <c r="H280" s="518"/>
      <c r="I280" s="518"/>
      <c r="J280" s="518"/>
      <c r="K280" s="518"/>
      <c r="L280" s="518"/>
      <c r="M280" s="518"/>
      <c r="N280" s="518"/>
      <c r="O280" s="518"/>
      <c r="P280" s="518"/>
      <c r="Q280" s="518"/>
      <c r="R280" s="518"/>
      <c r="S280" s="518"/>
      <c r="T280" s="518"/>
      <c r="U280" s="518"/>
      <c r="V280" s="518"/>
      <c r="W280" s="518"/>
      <c r="X280" s="518"/>
      <c r="Y280" s="518"/>
      <c r="Z280" s="518"/>
      <c r="AA280" s="518"/>
      <c r="AB280" s="518"/>
      <c r="AC280" s="518"/>
      <c r="AD280" s="518"/>
      <c r="AE280" s="518"/>
      <c r="AF280" s="518"/>
      <c r="AG280" s="518"/>
      <c r="AH280" s="518"/>
      <c r="AI280" s="518"/>
      <c r="AJ280" s="518"/>
      <c r="AK280" s="518"/>
      <c r="AL280" s="518"/>
      <c r="AM280" s="518"/>
      <c r="AN280" s="518"/>
      <c r="AO280" s="518"/>
      <c r="AP280" s="518"/>
      <c r="AQ280" s="518"/>
      <c r="AR280" s="518"/>
      <c r="AS280" s="518"/>
      <c r="AT280" s="518"/>
      <c r="AU280" s="518"/>
      <c r="AV280" s="518"/>
      <c r="AW280" s="518"/>
      <c r="AX280" s="518"/>
      <c r="AY280" s="518"/>
      <c r="AZ280" s="518"/>
      <c r="BA280" s="518"/>
      <c r="BB280" s="518"/>
      <c r="BC280" s="518"/>
      <c r="BD280" s="518"/>
      <c r="BE280" s="518"/>
      <c r="BF280" s="518"/>
      <c r="BG280" s="518"/>
      <c r="BH280" s="518"/>
    </row>
    <row r="281" spans="1:60" ht="15" customHeight="1" x14ac:dyDescent="0.25">
      <c r="A281" s="518"/>
      <c r="B281" s="518"/>
      <c r="C281" s="518"/>
      <c r="D281" s="518"/>
      <c r="E281" s="518"/>
      <c r="F281" s="518"/>
      <c r="G281" s="518"/>
      <c r="H281" s="518"/>
      <c r="I281" s="518"/>
      <c r="J281" s="518"/>
      <c r="K281" s="518"/>
      <c r="L281" s="518"/>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8"/>
      <c r="AL281" s="518"/>
      <c r="AM281" s="518"/>
      <c r="AN281" s="518"/>
      <c r="AO281" s="518"/>
      <c r="AP281" s="518"/>
      <c r="AQ281" s="518"/>
      <c r="AR281" s="518"/>
      <c r="AS281" s="518"/>
      <c r="AT281" s="518"/>
      <c r="AU281" s="518"/>
      <c r="AV281" s="518"/>
      <c r="AW281" s="518"/>
      <c r="AX281" s="518"/>
      <c r="AY281" s="518"/>
      <c r="AZ281" s="518"/>
      <c r="BA281" s="518"/>
      <c r="BB281" s="518"/>
      <c r="BC281" s="518"/>
      <c r="BD281" s="518"/>
      <c r="BE281" s="518"/>
      <c r="BF281" s="518"/>
      <c r="BG281" s="518"/>
      <c r="BH281" s="518"/>
    </row>
    <row r="282" spans="1:60" ht="15" customHeight="1" x14ac:dyDescent="0.25">
      <c r="A282" s="518"/>
      <c r="B282" s="518"/>
      <c r="C282" s="518"/>
      <c r="D282" s="518"/>
      <c r="E282" s="518"/>
      <c r="F282" s="518"/>
      <c r="G282" s="518"/>
      <c r="H282" s="518"/>
      <c r="I282" s="518"/>
      <c r="J282" s="518"/>
      <c r="K282" s="518"/>
      <c r="L282" s="518"/>
      <c r="M282" s="518"/>
      <c r="N282" s="518"/>
      <c r="O282" s="518"/>
      <c r="P282" s="518"/>
      <c r="Q282" s="518"/>
      <c r="R282" s="518"/>
      <c r="S282" s="518"/>
      <c r="T282" s="518"/>
      <c r="U282" s="518"/>
      <c r="V282" s="518"/>
      <c r="W282" s="518"/>
      <c r="X282" s="518"/>
      <c r="Y282" s="518"/>
      <c r="Z282" s="518"/>
      <c r="AA282" s="518"/>
      <c r="AB282" s="518"/>
      <c r="AC282" s="518"/>
      <c r="AD282" s="518"/>
      <c r="AE282" s="518"/>
      <c r="AF282" s="518"/>
      <c r="AG282" s="518"/>
      <c r="AH282" s="518"/>
      <c r="AI282" s="518"/>
      <c r="AJ282" s="518"/>
      <c r="AK282" s="518"/>
      <c r="AL282" s="518"/>
      <c r="AM282" s="518"/>
      <c r="AN282" s="518"/>
      <c r="AO282" s="518"/>
      <c r="AP282" s="518"/>
      <c r="AQ282" s="518"/>
      <c r="AR282" s="518"/>
      <c r="AS282" s="518"/>
      <c r="AT282" s="518"/>
      <c r="AU282" s="518"/>
      <c r="AV282" s="518"/>
      <c r="AW282" s="518"/>
      <c r="AX282" s="518"/>
      <c r="AY282" s="518"/>
      <c r="AZ282" s="518"/>
      <c r="BA282" s="518"/>
      <c r="BB282" s="518"/>
      <c r="BC282" s="518"/>
      <c r="BD282" s="518"/>
      <c r="BE282" s="518"/>
      <c r="BF282" s="518"/>
      <c r="BG282" s="518"/>
      <c r="BH282" s="518"/>
    </row>
    <row r="283" spans="1:60" ht="15" customHeight="1" x14ac:dyDescent="0.25">
      <c r="A283" s="518"/>
      <c r="B283" s="518"/>
      <c r="C283" s="518"/>
      <c r="D283" s="518"/>
      <c r="E283" s="518"/>
      <c r="F283" s="518"/>
      <c r="G283" s="518"/>
      <c r="H283" s="518"/>
      <c r="I283" s="518"/>
      <c r="J283" s="518"/>
      <c r="K283" s="518"/>
      <c r="L283" s="518"/>
      <c r="M283" s="518"/>
      <c r="N283" s="518"/>
      <c r="O283" s="518"/>
      <c r="P283" s="518"/>
      <c r="Q283" s="518"/>
      <c r="R283" s="518"/>
      <c r="S283" s="518"/>
      <c r="T283" s="518"/>
      <c r="U283" s="518"/>
      <c r="V283" s="518"/>
      <c r="W283" s="518"/>
      <c r="X283" s="518"/>
      <c r="Y283" s="518"/>
      <c r="Z283" s="518"/>
      <c r="AA283" s="518"/>
      <c r="AB283" s="518"/>
      <c r="AC283" s="518"/>
      <c r="AD283" s="518"/>
      <c r="AE283" s="518"/>
      <c r="AF283" s="518"/>
      <c r="AG283" s="518"/>
      <c r="AH283" s="518"/>
      <c r="AI283" s="518"/>
      <c r="AJ283" s="518"/>
      <c r="AK283" s="518"/>
      <c r="AL283" s="518"/>
      <c r="AM283" s="518"/>
      <c r="AN283" s="518"/>
      <c r="AO283" s="518"/>
      <c r="AP283" s="518"/>
      <c r="AQ283" s="518"/>
      <c r="AR283" s="518"/>
      <c r="AS283" s="518"/>
      <c r="AT283" s="518"/>
      <c r="AU283" s="518"/>
      <c r="AV283" s="518"/>
      <c r="AW283" s="518"/>
      <c r="AX283" s="518"/>
      <c r="AY283" s="518"/>
      <c r="AZ283" s="518"/>
      <c r="BA283" s="518"/>
      <c r="BB283" s="518"/>
      <c r="BC283" s="518"/>
      <c r="BD283" s="518"/>
      <c r="BE283" s="518"/>
      <c r="BF283" s="518"/>
      <c r="BG283" s="518"/>
      <c r="BH283" s="518"/>
    </row>
    <row r="284" spans="1:60" ht="15" customHeight="1" x14ac:dyDescent="0.25">
      <c r="A284" s="518"/>
      <c r="B284" s="518"/>
      <c r="C284" s="518"/>
      <c r="D284" s="518"/>
      <c r="E284" s="518"/>
      <c r="F284" s="518"/>
      <c r="G284" s="518"/>
      <c r="H284" s="518"/>
      <c r="I284" s="518"/>
      <c r="J284" s="518"/>
      <c r="K284" s="518"/>
      <c r="L284" s="518"/>
      <c r="M284" s="518"/>
      <c r="N284" s="518"/>
      <c r="O284" s="518"/>
      <c r="P284" s="518"/>
      <c r="Q284" s="518"/>
      <c r="R284" s="518"/>
      <c r="S284" s="518"/>
      <c r="T284" s="518"/>
      <c r="U284" s="518"/>
      <c r="V284" s="518"/>
      <c r="W284" s="518"/>
      <c r="X284" s="518"/>
      <c r="Y284" s="518"/>
      <c r="Z284" s="518"/>
      <c r="AA284" s="518"/>
      <c r="AB284" s="518"/>
      <c r="AC284" s="518"/>
      <c r="AD284" s="518"/>
      <c r="AE284" s="518"/>
      <c r="AF284" s="518"/>
      <c r="AG284" s="518"/>
      <c r="AH284" s="518"/>
      <c r="AI284" s="518"/>
      <c r="AJ284" s="518"/>
      <c r="AK284" s="518"/>
      <c r="AL284" s="518"/>
      <c r="AM284" s="518"/>
      <c r="AN284" s="518"/>
      <c r="AO284" s="518"/>
      <c r="AP284" s="518"/>
      <c r="AQ284" s="518"/>
      <c r="AR284" s="518"/>
      <c r="AS284" s="518"/>
      <c r="AT284" s="518"/>
      <c r="AU284" s="518"/>
      <c r="AV284" s="518"/>
      <c r="AW284" s="518"/>
      <c r="AX284" s="518"/>
      <c r="AY284" s="518"/>
      <c r="AZ284" s="518"/>
      <c r="BA284" s="518"/>
      <c r="BB284" s="518"/>
      <c r="BC284" s="518"/>
      <c r="BD284" s="518"/>
      <c r="BE284" s="518"/>
      <c r="BF284" s="518"/>
      <c r="BG284" s="518"/>
      <c r="BH284" s="518"/>
    </row>
    <row r="285" spans="1:60" ht="15" customHeight="1" x14ac:dyDescent="0.25">
      <c r="A285" s="518"/>
      <c r="B285" s="518"/>
      <c r="C285" s="518"/>
      <c r="D285" s="518"/>
      <c r="E285" s="518"/>
      <c r="F285" s="518"/>
      <c r="G285" s="518"/>
      <c r="H285" s="518"/>
      <c r="I285" s="518"/>
      <c r="J285" s="518"/>
      <c r="K285" s="518"/>
      <c r="L285" s="518"/>
      <c r="M285" s="518"/>
      <c r="N285" s="518"/>
      <c r="O285" s="518"/>
      <c r="P285" s="518"/>
      <c r="Q285" s="518"/>
      <c r="R285" s="518"/>
      <c r="S285" s="518"/>
      <c r="T285" s="518"/>
      <c r="U285" s="518"/>
      <c r="V285" s="518"/>
      <c r="W285" s="518"/>
      <c r="X285" s="518"/>
      <c r="Y285" s="518"/>
      <c r="Z285" s="518"/>
      <c r="AA285" s="518"/>
      <c r="AB285" s="518"/>
      <c r="AC285" s="518"/>
      <c r="AD285" s="518"/>
      <c r="AE285" s="518"/>
      <c r="AF285" s="518"/>
      <c r="AG285" s="518"/>
      <c r="AH285" s="518"/>
      <c r="AI285" s="518"/>
      <c r="AJ285" s="518"/>
      <c r="AK285" s="518"/>
      <c r="AL285" s="518"/>
      <c r="AM285" s="518"/>
      <c r="AN285" s="518"/>
      <c r="AO285" s="518"/>
      <c r="AP285" s="518"/>
      <c r="AQ285" s="518"/>
      <c r="AR285" s="518"/>
      <c r="AS285" s="518"/>
      <c r="AT285" s="518"/>
      <c r="AU285" s="518"/>
      <c r="AV285" s="518"/>
      <c r="AW285" s="518"/>
      <c r="AX285" s="518"/>
      <c r="AY285" s="518"/>
      <c r="AZ285" s="518"/>
      <c r="BA285" s="518"/>
      <c r="BB285" s="518"/>
      <c r="BC285" s="518"/>
      <c r="BD285" s="518"/>
      <c r="BE285" s="518"/>
      <c r="BF285" s="518"/>
      <c r="BG285" s="518"/>
      <c r="BH285" s="518"/>
    </row>
    <row r="286" spans="1:60" ht="15" customHeight="1" x14ac:dyDescent="0.25">
      <c r="A286" s="518"/>
      <c r="B286" s="518"/>
      <c r="C286" s="518"/>
      <c r="D286" s="518"/>
      <c r="E286" s="518"/>
      <c r="F286" s="518"/>
      <c r="G286" s="518"/>
      <c r="H286" s="518"/>
      <c r="I286" s="518"/>
      <c r="J286" s="518"/>
      <c r="K286" s="518"/>
      <c r="L286" s="518"/>
      <c r="M286" s="518"/>
      <c r="N286" s="518"/>
      <c r="O286" s="518"/>
      <c r="P286" s="518"/>
      <c r="Q286" s="518"/>
      <c r="R286" s="518"/>
      <c r="S286" s="518"/>
      <c r="T286" s="518"/>
      <c r="U286" s="518"/>
      <c r="V286" s="518"/>
      <c r="W286" s="518"/>
      <c r="X286" s="518"/>
      <c r="Y286" s="518"/>
      <c r="Z286" s="518"/>
      <c r="AA286" s="518"/>
      <c r="AB286" s="518"/>
      <c r="AC286" s="518"/>
      <c r="AD286" s="518"/>
      <c r="AE286" s="518"/>
      <c r="AF286" s="518"/>
      <c r="AG286" s="518"/>
      <c r="AH286" s="518"/>
      <c r="AI286" s="518"/>
      <c r="AJ286" s="518"/>
      <c r="AK286" s="518"/>
      <c r="AL286" s="518"/>
      <c r="AM286" s="518"/>
      <c r="AN286" s="518"/>
      <c r="AO286" s="518"/>
      <c r="AP286" s="518"/>
      <c r="AQ286" s="518"/>
      <c r="AR286" s="518"/>
      <c r="AS286" s="518"/>
      <c r="AT286" s="518"/>
      <c r="AU286" s="518"/>
      <c r="AV286" s="518"/>
      <c r="AW286" s="518"/>
      <c r="AX286" s="518"/>
      <c r="AY286" s="518"/>
      <c r="AZ286" s="518"/>
      <c r="BA286" s="518"/>
      <c r="BB286" s="518"/>
      <c r="BC286" s="518"/>
      <c r="BD286" s="518"/>
      <c r="BE286" s="518"/>
      <c r="BF286" s="518"/>
      <c r="BG286" s="518"/>
      <c r="BH286" s="518"/>
    </row>
    <row r="287" spans="1:60" ht="15" customHeight="1" x14ac:dyDescent="0.25">
      <c r="A287" s="518"/>
      <c r="B287" s="518"/>
      <c r="C287" s="518"/>
      <c r="D287" s="518"/>
      <c r="E287" s="518"/>
      <c r="F287" s="518"/>
      <c r="G287" s="518"/>
      <c r="H287" s="518"/>
      <c r="I287" s="518"/>
      <c r="J287" s="518"/>
      <c r="K287" s="518"/>
      <c r="L287" s="518"/>
      <c r="M287" s="518"/>
      <c r="N287" s="518"/>
      <c r="O287" s="518"/>
      <c r="P287" s="518"/>
      <c r="Q287" s="518"/>
      <c r="R287" s="518"/>
      <c r="S287" s="518"/>
      <c r="T287" s="518"/>
      <c r="U287" s="518"/>
      <c r="V287" s="518"/>
      <c r="W287" s="518"/>
      <c r="X287" s="518"/>
      <c r="Y287" s="518"/>
      <c r="Z287" s="518"/>
      <c r="AA287" s="518"/>
      <c r="AB287" s="518"/>
      <c r="AC287" s="518"/>
      <c r="AD287" s="518"/>
      <c r="AE287" s="518"/>
      <c r="AF287" s="518"/>
      <c r="AG287" s="518"/>
      <c r="AH287" s="518"/>
      <c r="AI287" s="518"/>
      <c r="AJ287" s="518"/>
      <c r="AK287" s="518"/>
      <c r="AL287" s="518"/>
      <c r="AM287" s="518"/>
      <c r="AN287" s="518"/>
      <c r="AO287" s="518"/>
      <c r="AP287" s="518"/>
      <c r="AQ287" s="518"/>
      <c r="AR287" s="518"/>
      <c r="AS287" s="518"/>
      <c r="AT287" s="518"/>
      <c r="AU287" s="518"/>
      <c r="AV287" s="518"/>
      <c r="AW287" s="518"/>
      <c r="AX287" s="518"/>
      <c r="AY287" s="518"/>
      <c r="AZ287" s="518"/>
      <c r="BA287" s="518"/>
      <c r="BB287" s="518"/>
      <c r="BC287" s="518"/>
      <c r="BD287" s="518"/>
      <c r="BE287" s="518"/>
      <c r="BF287" s="518"/>
      <c r="BG287" s="518"/>
      <c r="BH287" s="518"/>
    </row>
    <row r="288" spans="1:60" ht="15" customHeight="1" x14ac:dyDescent="0.25">
      <c r="A288" s="518"/>
      <c r="B288" s="518"/>
      <c r="C288" s="518"/>
      <c r="D288" s="518"/>
      <c r="E288" s="518"/>
      <c r="F288" s="518"/>
      <c r="G288" s="518"/>
      <c r="H288" s="518"/>
      <c r="I288" s="518"/>
      <c r="J288" s="518"/>
      <c r="K288" s="518"/>
      <c r="L288" s="518"/>
      <c r="M288" s="518"/>
      <c r="N288" s="518"/>
      <c r="O288" s="518"/>
      <c r="P288" s="518"/>
      <c r="Q288" s="518"/>
      <c r="R288" s="518"/>
      <c r="S288" s="518"/>
      <c r="T288" s="518"/>
      <c r="U288" s="518"/>
      <c r="V288" s="518"/>
      <c r="W288" s="518"/>
      <c r="X288" s="518"/>
      <c r="Y288" s="518"/>
      <c r="Z288" s="518"/>
      <c r="AA288" s="518"/>
      <c r="AB288" s="518"/>
      <c r="AC288" s="518"/>
      <c r="AD288" s="518"/>
      <c r="AE288" s="518"/>
      <c r="AF288" s="518"/>
      <c r="AG288" s="518"/>
      <c r="AH288" s="518"/>
      <c r="AI288" s="518"/>
      <c r="AJ288" s="518"/>
      <c r="AK288" s="518"/>
      <c r="AL288" s="518"/>
      <c r="AM288" s="518"/>
      <c r="AN288" s="518"/>
      <c r="AO288" s="518"/>
      <c r="AP288" s="518"/>
      <c r="AQ288" s="518"/>
      <c r="AR288" s="518"/>
      <c r="AS288" s="518"/>
      <c r="AT288" s="518"/>
      <c r="AU288" s="518"/>
      <c r="AV288" s="518"/>
      <c r="AW288" s="518"/>
      <c r="AX288" s="518"/>
      <c r="AY288" s="518"/>
      <c r="AZ288" s="518"/>
      <c r="BA288" s="518"/>
      <c r="BB288" s="518"/>
      <c r="BC288" s="518"/>
      <c r="BD288" s="518"/>
      <c r="BE288" s="518"/>
      <c r="BF288" s="518"/>
      <c r="BG288" s="518"/>
      <c r="BH288" s="518"/>
    </row>
    <row r="289" spans="1:60" ht="15" customHeight="1" x14ac:dyDescent="0.25">
      <c r="A289" s="518"/>
      <c r="B289" s="518"/>
      <c r="C289" s="518"/>
      <c r="D289" s="518"/>
      <c r="E289" s="518"/>
      <c r="F289" s="518"/>
      <c r="G289" s="518"/>
      <c r="H289" s="518"/>
      <c r="I289" s="518"/>
      <c r="J289" s="518"/>
      <c r="K289" s="518"/>
      <c r="L289" s="518"/>
      <c r="M289" s="518"/>
      <c r="N289" s="518"/>
      <c r="O289" s="518"/>
      <c r="P289" s="518"/>
      <c r="Q289" s="518"/>
      <c r="R289" s="518"/>
      <c r="S289" s="518"/>
      <c r="T289" s="518"/>
      <c r="U289" s="518"/>
      <c r="V289" s="518"/>
      <c r="W289" s="518"/>
      <c r="X289" s="518"/>
      <c r="Y289" s="518"/>
      <c r="Z289" s="518"/>
      <c r="AA289" s="518"/>
      <c r="AB289" s="518"/>
      <c r="AC289" s="518"/>
      <c r="AD289" s="518"/>
      <c r="AE289" s="518"/>
      <c r="AF289" s="518"/>
      <c r="AG289" s="518"/>
      <c r="AH289" s="518"/>
      <c r="AI289" s="518"/>
      <c r="AJ289" s="518"/>
      <c r="AK289" s="518"/>
      <c r="AL289" s="518"/>
      <c r="AM289" s="518"/>
      <c r="AN289" s="518"/>
      <c r="AO289" s="518"/>
      <c r="AP289" s="518"/>
      <c r="AQ289" s="518"/>
      <c r="AR289" s="518"/>
      <c r="AS289" s="518"/>
      <c r="AT289" s="518"/>
      <c r="AU289" s="518"/>
      <c r="AV289" s="518"/>
      <c r="AW289" s="518"/>
      <c r="AX289" s="518"/>
      <c r="AY289" s="518"/>
      <c r="AZ289" s="518"/>
      <c r="BA289" s="518"/>
      <c r="BB289" s="518"/>
      <c r="BC289" s="518"/>
      <c r="BD289" s="518"/>
      <c r="BE289" s="518"/>
      <c r="BF289" s="518"/>
      <c r="BG289" s="518"/>
      <c r="BH289" s="518"/>
    </row>
    <row r="290" spans="1:60" ht="15" customHeight="1" x14ac:dyDescent="0.25">
      <c r="A290" s="518"/>
      <c r="B290" s="518"/>
      <c r="C290" s="518"/>
      <c r="D290" s="518"/>
      <c r="E290" s="518"/>
      <c r="F290" s="518"/>
      <c r="G290" s="518"/>
      <c r="H290" s="518"/>
      <c r="I290" s="518"/>
      <c r="J290" s="518"/>
      <c r="K290" s="518"/>
      <c r="L290" s="518"/>
      <c r="M290" s="518"/>
      <c r="N290" s="518"/>
      <c r="O290" s="518"/>
      <c r="P290" s="518"/>
      <c r="Q290" s="518"/>
      <c r="R290" s="518"/>
      <c r="S290" s="518"/>
      <c r="T290" s="518"/>
      <c r="U290" s="518"/>
      <c r="V290" s="518"/>
      <c r="W290" s="518"/>
      <c r="X290" s="518"/>
      <c r="Y290" s="518"/>
      <c r="Z290" s="518"/>
      <c r="AA290" s="518"/>
      <c r="AB290" s="518"/>
      <c r="AC290" s="518"/>
      <c r="AD290" s="518"/>
      <c r="AE290" s="518"/>
      <c r="AF290" s="518"/>
      <c r="AG290" s="518"/>
      <c r="AH290" s="518"/>
      <c r="AI290" s="518"/>
      <c r="AJ290" s="518"/>
      <c r="AK290" s="518"/>
      <c r="AL290" s="518"/>
      <c r="AM290" s="518"/>
      <c r="AN290" s="518"/>
      <c r="AO290" s="518"/>
      <c r="AP290" s="518"/>
      <c r="AQ290" s="518"/>
      <c r="AR290" s="518"/>
      <c r="AS290" s="518"/>
      <c r="AT290" s="518"/>
      <c r="AU290" s="518"/>
      <c r="AV290" s="518"/>
      <c r="AW290" s="518"/>
      <c r="AX290" s="518"/>
      <c r="AY290" s="518"/>
      <c r="AZ290" s="518"/>
      <c r="BA290" s="518"/>
      <c r="BB290" s="518"/>
      <c r="BC290" s="518"/>
      <c r="BD290" s="518"/>
      <c r="BE290" s="518"/>
      <c r="BF290" s="518"/>
      <c r="BG290" s="518"/>
      <c r="BH290" s="518"/>
    </row>
    <row r="291" spans="1:60" ht="15" customHeight="1" x14ac:dyDescent="0.25">
      <c r="A291" s="518"/>
      <c r="B291" s="518"/>
      <c r="C291" s="518"/>
      <c r="D291" s="518"/>
      <c r="E291" s="518"/>
      <c r="F291" s="518"/>
      <c r="G291" s="518"/>
      <c r="H291" s="518"/>
      <c r="I291" s="518"/>
      <c r="J291" s="518"/>
      <c r="K291" s="518"/>
      <c r="L291" s="518"/>
      <c r="M291" s="518"/>
      <c r="N291" s="518"/>
      <c r="O291" s="518"/>
      <c r="P291" s="518"/>
      <c r="Q291" s="518"/>
      <c r="R291" s="518"/>
      <c r="S291" s="518"/>
      <c r="T291" s="518"/>
      <c r="U291" s="518"/>
      <c r="V291" s="518"/>
      <c r="W291" s="518"/>
      <c r="X291" s="518"/>
      <c r="Y291" s="518"/>
      <c r="Z291" s="518"/>
      <c r="AA291" s="518"/>
      <c r="AB291" s="518"/>
      <c r="AC291" s="518"/>
      <c r="AD291" s="518"/>
      <c r="AE291" s="518"/>
      <c r="AF291" s="518"/>
      <c r="AG291" s="518"/>
      <c r="AH291" s="518"/>
      <c r="AI291" s="518"/>
      <c r="AJ291" s="518"/>
      <c r="AK291" s="518"/>
      <c r="AL291" s="518"/>
      <c r="AM291" s="518"/>
      <c r="AN291" s="518"/>
      <c r="AO291" s="518"/>
      <c r="AP291" s="518"/>
      <c r="AQ291" s="518"/>
      <c r="AR291" s="518"/>
      <c r="AS291" s="518"/>
      <c r="AT291" s="518"/>
      <c r="AU291" s="518"/>
      <c r="AV291" s="518"/>
      <c r="AW291" s="518"/>
      <c r="AX291" s="518"/>
      <c r="AY291" s="518"/>
      <c r="AZ291" s="518"/>
      <c r="BA291" s="518"/>
      <c r="BB291" s="518"/>
      <c r="BC291" s="518"/>
      <c r="BD291" s="518"/>
      <c r="BE291" s="518"/>
      <c r="BF291" s="518"/>
      <c r="BG291" s="518"/>
      <c r="BH291" s="518"/>
    </row>
    <row r="292" spans="1:60" ht="15" customHeight="1" x14ac:dyDescent="0.25">
      <c r="A292" s="518"/>
      <c r="B292" s="518"/>
      <c r="C292" s="518"/>
      <c r="D292" s="518"/>
      <c r="E292" s="518"/>
      <c r="F292" s="518"/>
      <c r="G292" s="518"/>
      <c r="H292" s="518"/>
      <c r="I292" s="518"/>
      <c r="J292" s="518"/>
      <c r="K292" s="518"/>
      <c r="L292" s="518"/>
      <c r="M292" s="518"/>
      <c r="N292" s="518"/>
      <c r="O292" s="518"/>
      <c r="P292" s="518"/>
      <c r="Q292" s="518"/>
      <c r="R292" s="518"/>
      <c r="S292" s="518"/>
      <c r="T292" s="518"/>
      <c r="U292" s="518"/>
      <c r="V292" s="518"/>
      <c r="W292" s="518"/>
      <c r="X292" s="518"/>
      <c r="Y292" s="518"/>
      <c r="Z292" s="518"/>
      <c r="AA292" s="518"/>
      <c r="AB292" s="518"/>
      <c r="AC292" s="518"/>
      <c r="AD292" s="518"/>
      <c r="AE292" s="518"/>
      <c r="AF292" s="518"/>
      <c r="AG292" s="518"/>
      <c r="AH292" s="518"/>
      <c r="AI292" s="518"/>
      <c r="AJ292" s="518"/>
      <c r="AK292" s="518"/>
      <c r="AL292" s="518"/>
      <c r="AM292" s="518"/>
      <c r="AN292" s="518"/>
      <c r="AO292" s="518"/>
      <c r="AP292" s="518"/>
      <c r="AQ292" s="518"/>
      <c r="AR292" s="518"/>
      <c r="AS292" s="518"/>
      <c r="AT292" s="518"/>
      <c r="AU292" s="518"/>
      <c r="AV292" s="518"/>
      <c r="AW292" s="518"/>
      <c r="AX292" s="518"/>
      <c r="AY292" s="518"/>
      <c r="AZ292" s="518"/>
      <c r="BA292" s="518"/>
      <c r="BB292" s="518"/>
      <c r="BC292" s="518"/>
      <c r="BD292" s="518"/>
      <c r="BE292" s="518"/>
      <c r="BF292" s="518"/>
      <c r="BG292" s="518"/>
      <c r="BH292" s="518"/>
    </row>
    <row r="293" spans="1:60" ht="15" customHeight="1" x14ac:dyDescent="0.25">
      <c r="A293" s="518"/>
      <c r="B293" s="518"/>
      <c r="C293" s="518"/>
      <c r="D293" s="518"/>
      <c r="E293" s="518"/>
      <c r="F293" s="518"/>
      <c r="G293" s="518"/>
      <c r="H293" s="518"/>
      <c r="I293" s="518"/>
      <c r="J293" s="518"/>
      <c r="K293" s="518"/>
      <c r="L293" s="518"/>
      <c r="M293" s="518"/>
      <c r="N293" s="518"/>
      <c r="O293" s="518"/>
      <c r="P293" s="518"/>
      <c r="Q293" s="518"/>
      <c r="R293" s="518"/>
      <c r="S293" s="518"/>
      <c r="T293" s="518"/>
      <c r="U293" s="518"/>
      <c r="V293" s="518"/>
      <c r="W293" s="518"/>
      <c r="X293" s="518"/>
      <c r="Y293" s="518"/>
      <c r="Z293" s="518"/>
      <c r="AA293" s="518"/>
      <c r="AB293" s="518"/>
      <c r="AC293" s="518"/>
      <c r="AD293" s="518"/>
      <c r="AE293" s="518"/>
      <c r="AF293" s="518"/>
      <c r="AG293" s="518"/>
      <c r="AH293" s="518"/>
      <c r="AI293" s="518"/>
      <c r="AJ293" s="518"/>
      <c r="AK293" s="518"/>
      <c r="AL293" s="518"/>
      <c r="AM293" s="518"/>
      <c r="AN293" s="518"/>
      <c r="AO293" s="518"/>
      <c r="AP293" s="518"/>
      <c r="AQ293" s="518"/>
      <c r="AR293" s="518"/>
      <c r="AS293" s="518"/>
      <c r="AT293" s="518"/>
      <c r="AU293" s="518"/>
      <c r="AV293" s="518"/>
      <c r="AW293" s="518"/>
      <c r="AX293" s="518"/>
      <c r="AY293" s="518"/>
      <c r="AZ293" s="518"/>
      <c r="BA293" s="518"/>
      <c r="BB293" s="518"/>
      <c r="BC293" s="518"/>
      <c r="BD293" s="518"/>
      <c r="BE293" s="518"/>
      <c r="BF293" s="518"/>
      <c r="BG293" s="518"/>
      <c r="BH293" s="518"/>
    </row>
    <row r="294" spans="1:60" ht="15" customHeight="1" x14ac:dyDescent="0.25">
      <c r="A294" s="518"/>
      <c r="B294" s="518"/>
      <c r="C294" s="518"/>
      <c r="D294" s="518"/>
      <c r="E294" s="518"/>
      <c r="F294" s="518"/>
      <c r="G294" s="518"/>
      <c r="H294" s="518"/>
      <c r="I294" s="518"/>
      <c r="J294" s="518"/>
      <c r="K294" s="518"/>
      <c r="L294" s="518"/>
      <c r="M294" s="518"/>
      <c r="N294" s="518"/>
      <c r="O294" s="518"/>
      <c r="P294" s="518"/>
      <c r="Q294" s="518"/>
      <c r="R294" s="518"/>
      <c r="S294" s="518"/>
      <c r="T294" s="518"/>
      <c r="U294" s="518"/>
      <c r="V294" s="518"/>
      <c r="W294" s="518"/>
      <c r="X294" s="518"/>
      <c r="Y294" s="518"/>
      <c r="Z294" s="518"/>
      <c r="AA294" s="518"/>
      <c r="AB294" s="518"/>
      <c r="AC294" s="518"/>
      <c r="AD294" s="518"/>
      <c r="AE294" s="518"/>
      <c r="AF294" s="518"/>
      <c r="AG294" s="518"/>
      <c r="AH294" s="518"/>
      <c r="AI294" s="518"/>
      <c r="AJ294" s="518"/>
      <c r="AK294" s="518"/>
      <c r="AL294" s="518"/>
      <c r="AM294" s="518"/>
      <c r="AN294" s="518"/>
      <c r="AO294" s="518"/>
      <c r="AP294" s="518"/>
      <c r="AQ294" s="518"/>
      <c r="AR294" s="518"/>
      <c r="AS294" s="518"/>
      <c r="AT294" s="518"/>
      <c r="AU294" s="518"/>
      <c r="AV294" s="518"/>
      <c r="AW294" s="518"/>
      <c r="AX294" s="518"/>
      <c r="AY294" s="518"/>
      <c r="AZ294" s="518"/>
      <c r="BA294" s="518"/>
      <c r="BB294" s="518"/>
      <c r="BC294" s="518"/>
      <c r="BD294" s="518"/>
      <c r="BE294" s="518"/>
      <c r="BF294" s="518"/>
      <c r="BG294" s="518"/>
      <c r="BH294" s="518"/>
    </row>
    <row r="295" spans="1:60" ht="15" customHeight="1" x14ac:dyDescent="0.25">
      <c r="A295" s="518"/>
      <c r="B295" s="518"/>
      <c r="C295" s="518"/>
      <c r="D295" s="518"/>
      <c r="E295" s="518"/>
      <c r="F295" s="518"/>
      <c r="G295" s="518"/>
      <c r="H295" s="518"/>
      <c r="I295" s="518"/>
      <c r="J295" s="518"/>
      <c r="K295" s="518"/>
      <c r="L295" s="518"/>
      <c r="M295" s="518"/>
      <c r="N295" s="518"/>
      <c r="O295" s="518"/>
      <c r="P295" s="518"/>
      <c r="Q295" s="518"/>
      <c r="R295" s="518"/>
      <c r="S295" s="518"/>
      <c r="T295" s="518"/>
      <c r="U295" s="518"/>
      <c r="V295" s="518"/>
      <c r="W295" s="518"/>
      <c r="X295" s="518"/>
      <c r="Y295" s="518"/>
      <c r="Z295" s="518"/>
      <c r="AA295" s="518"/>
      <c r="AB295" s="518"/>
      <c r="AC295" s="518"/>
      <c r="AD295" s="518"/>
      <c r="AE295" s="518"/>
      <c r="AF295" s="518"/>
      <c r="AG295" s="518"/>
      <c r="AH295" s="518"/>
      <c r="AI295" s="518"/>
      <c r="AJ295" s="518"/>
      <c r="AK295" s="518"/>
      <c r="AL295" s="518"/>
      <c r="AM295" s="518"/>
      <c r="AN295" s="518"/>
      <c r="AO295" s="518"/>
      <c r="AP295" s="518"/>
      <c r="AQ295" s="518"/>
      <c r="AR295" s="518"/>
      <c r="AS295" s="518"/>
      <c r="AT295" s="518"/>
      <c r="AU295" s="518"/>
      <c r="AV295" s="518"/>
      <c r="AW295" s="518"/>
      <c r="AX295" s="518"/>
      <c r="AY295" s="518"/>
      <c r="AZ295" s="518"/>
      <c r="BA295" s="518"/>
      <c r="BB295" s="518"/>
      <c r="BC295" s="518"/>
      <c r="BD295" s="518"/>
      <c r="BE295" s="518"/>
      <c r="BF295" s="518"/>
      <c r="BG295" s="518"/>
      <c r="BH295" s="518"/>
    </row>
    <row r="296" spans="1:60" ht="15" customHeight="1" x14ac:dyDescent="0.25">
      <c r="A296" s="518"/>
      <c r="B296" s="518"/>
      <c r="C296" s="518"/>
      <c r="D296" s="518"/>
      <c r="E296" s="518"/>
      <c r="F296" s="518"/>
      <c r="G296" s="518"/>
      <c r="H296" s="518"/>
      <c r="I296" s="518"/>
      <c r="J296" s="518"/>
      <c r="K296" s="518"/>
      <c r="L296" s="518"/>
      <c r="M296" s="518"/>
      <c r="N296" s="518"/>
      <c r="O296" s="518"/>
      <c r="P296" s="518"/>
      <c r="Q296" s="518"/>
      <c r="R296" s="518"/>
      <c r="S296" s="518"/>
      <c r="T296" s="518"/>
      <c r="U296" s="518"/>
      <c r="V296" s="518"/>
      <c r="W296" s="518"/>
      <c r="X296" s="518"/>
      <c r="Y296" s="518"/>
      <c r="Z296" s="518"/>
      <c r="AA296" s="518"/>
      <c r="AB296" s="518"/>
      <c r="AC296" s="518"/>
      <c r="AD296" s="518"/>
      <c r="AE296" s="518"/>
      <c r="AF296" s="518"/>
      <c r="AG296" s="518"/>
      <c r="AH296" s="518"/>
      <c r="AI296" s="518"/>
      <c r="AJ296" s="518"/>
      <c r="AK296" s="518"/>
      <c r="AL296" s="518"/>
      <c r="AM296" s="518"/>
      <c r="AN296" s="518"/>
      <c r="AO296" s="518"/>
      <c r="AP296" s="518"/>
      <c r="AQ296" s="518"/>
      <c r="AR296" s="518"/>
      <c r="AS296" s="518"/>
      <c r="AT296" s="518"/>
      <c r="AU296" s="518"/>
      <c r="AV296" s="518"/>
      <c r="AW296" s="518"/>
      <c r="AX296" s="518"/>
      <c r="AY296" s="518"/>
      <c r="AZ296" s="518"/>
      <c r="BA296" s="518"/>
      <c r="BB296" s="518"/>
      <c r="BC296" s="518"/>
      <c r="BD296" s="518"/>
      <c r="BE296" s="518"/>
      <c r="BF296" s="518"/>
      <c r="BG296" s="518"/>
      <c r="BH296" s="518"/>
    </row>
    <row r="297" spans="1:60" ht="15" customHeight="1" x14ac:dyDescent="0.25">
      <c r="A297" s="518"/>
      <c r="B297" s="518"/>
      <c r="C297" s="518"/>
      <c r="D297" s="518"/>
      <c r="E297" s="518"/>
      <c r="F297" s="518"/>
      <c r="G297" s="518"/>
      <c r="H297" s="518"/>
      <c r="I297" s="518"/>
      <c r="J297" s="518"/>
      <c r="K297" s="518"/>
      <c r="L297" s="518"/>
      <c r="M297" s="518"/>
      <c r="N297" s="518"/>
      <c r="O297" s="518"/>
      <c r="P297" s="518"/>
      <c r="Q297" s="518"/>
      <c r="R297" s="518"/>
      <c r="S297" s="518"/>
      <c r="T297" s="518"/>
      <c r="U297" s="518"/>
      <c r="V297" s="518"/>
      <c r="W297" s="518"/>
      <c r="X297" s="518"/>
      <c r="Y297" s="518"/>
      <c r="Z297" s="518"/>
      <c r="AA297" s="518"/>
      <c r="AB297" s="518"/>
      <c r="AC297" s="518"/>
      <c r="AD297" s="518"/>
      <c r="AE297" s="518"/>
      <c r="AF297" s="518"/>
      <c r="AG297" s="518"/>
      <c r="AH297" s="518"/>
      <c r="AI297" s="518"/>
      <c r="AJ297" s="518"/>
      <c r="AK297" s="518"/>
      <c r="AL297" s="518"/>
      <c r="AM297" s="518"/>
      <c r="AN297" s="518"/>
      <c r="AO297" s="518"/>
      <c r="AP297" s="518"/>
      <c r="AQ297" s="518"/>
      <c r="AR297" s="518"/>
      <c r="AS297" s="518"/>
      <c r="AT297" s="518"/>
      <c r="AU297" s="518"/>
      <c r="AV297" s="518"/>
      <c r="AW297" s="518"/>
      <c r="AX297" s="518"/>
      <c r="AY297" s="518"/>
      <c r="AZ297" s="518"/>
      <c r="BA297" s="518"/>
      <c r="BB297" s="518"/>
      <c r="BC297" s="518"/>
      <c r="BD297" s="518"/>
      <c r="BE297" s="518"/>
      <c r="BF297" s="518"/>
      <c r="BG297" s="518"/>
      <c r="BH297" s="518"/>
    </row>
    <row r="298" spans="1:60" ht="15" customHeight="1" x14ac:dyDescent="0.25">
      <c r="A298" s="518"/>
      <c r="B298" s="518"/>
      <c r="C298" s="518"/>
      <c r="D298" s="518"/>
      <c r="E298" s="518"/>
      <c r="F298" s="518"/>
      <c r="G298" s="518"/>
      <c r="H298" s="518"/>
      <c r="I298" s="518"/>
      <c r="J298" s="518"/>
      <c r="K298" s="518"/>
      <c r="L298" s="518"/>
      <c r="M298" s="518"/>
      <c r="N298" s="518"/>
      <c r="O298" s="518"/>
      <c r="P298" s="518"/>
      <c r="Q298" s="518"/>
      <c r="R298" s="518"/>
      <c r="S298" s="518"/>
      <c r="T298" s="518"/>
      <c r="U298" s="518"/>
      <c r="V298" s="518"/>
      <c r="W298" s="518"/>
      <c r="X298" s="518"/>
      <c r="Y298" s="518"/>
      <c r="Z298" s="518"/>
      <c r="AA298" s="518"/>
      <c r="AB298" s="518"/>
      <c r="AC298" s="518"/>
      <c r="AD298" s="518"/>
      <c r="AE298" s="518"/>
      <c r="AF298" s="518"/>
      <c r="AG298" s="518"/>
      <c r="AH298" s="518"/>
      <c r="AI298" s="518"/>
      <c r="AJ298" s="518"/>
      <c r="AK298" s="518"/>
      <c r="AL298" s="518"/>
      <c r="AM298" s="518"/>
      <c r="AN298" s="518"/>
      <c r="AO298" s="518"/>
      <c r="AP298" s="518"/>
      <c r="AQ298" s="518"/>
      <c r="AR298" s="518"/>
      <c r="AS298" s="518"/>
      <c r="AT298" s="518"/>
      <c r="AU298" s="518"/>
      <c r="AV298" s="518"/>
      <c r="AW298" s="518"/>
      <c r="AX298" s="518"/>
      <c r="AY298" s="518"/>
      <c r="AZ298" s="518"/>
      <c r="BA298" s="518"/>
      <c r="BB298" s="518"/>
      <c r="BC298" s="518"/>
      <c r="BD298" s="518"/>
      <c r="BE298" s="518"/>
      <c r="BF298" s="518"/>
      <c r="BG298" s="518"/>
      <c r="BH298" s="518"/>
    </row>
    <row r="299" spans="1:60" ht="15" customHeight="1" x14ac:dyDescent="0.25">
      <c r="A299" s="518"/>
      <c r="B299" s="518"/>
      <c r="C299" s="518"/>
      <c r="D299" s="518"/>
      <c r="E299" s="518"/>
      <c r="F299" s="518"/>
      <c r="G299" s="518"/>
      <c r="H299" s="518"/>
      <c r="I299" s="518"/>
      <c r="J299" s="518"/>
      <c r="K299" s="518"/>
      <c r="L299" s="518"/>
      <c r="M299" s="518"/>
      <c r="N299" s="518"/>
      <c r="O299" s="518"/>
      <c r="P299" s="518"/>
      <c r="Q299" s="518"/>
      <c r="R299" s="518"/>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8"/>
      <c r="BC299" s="518"/>
      <c r="BD299" s="518"/>
      <c r="BE299" s="518"/>
      <c r="BF299" s="518"/>
      <c r="BG299" s="518"/>
      <c r="BH299" s="518"/>
    </row>
    <row r="300" spans="1:60" ht="15" customHeight="1" x14ac:dyDescent="0.25">
      <c r="A300" s="518"/>
      <c r="B300" s="518"/>
      <c r="C300" s="518"/>
      <c r="D300" s="518"/>
      <c r="E300" s="518"/>
      <c r="F300" s="518"/>
      <c r="G300" s="518"/>
      <c r="H300" s="518"/>
      <c r="I300" s="518"/>
      <c r="J300" s="518"/>
      <c r="K300" s="518"/>
      <c r="L300" s="518"/>
      <c r="M300" s="518"/>
      <c r="N300" s="518"/>
      <c r="O300" s="518"/>
      <c r="P300" s="518"/>
      <c r="Q300" s="518"/>
      <c r="R300" s="518"/>
      <c r="S300" s="518"/>
      <c r="T300" s="518"/>
      <c r="U300" s="518"/>
      <c r="V300" s="518"/>
      <c r="W300" s="518"/>
      <c r="X300" s="518"/>
      <c r="Y300" s="518"/>
      <c r="Z300" s="518"/>
      <c r="AA300" s="518"/>
      <c r="AB300" s="518"/>
      <c r="AC300" s="518"/>
      <c r="AD300" s="518"/>
      <c r="AE300" s="518"/>
      <c r="AF300" s="518"/>
      <c r="AG300" s="518"/>
      <c r="AH300" s="518"/>
      <c r="AI300" s="518"/>
      <c r="AJ300" s="518"/>
      <c r="AK300" s="518"/>
      <c r="AL300" s="518"/>
      <c r="AM300" s="518"/>
      <c r="AN300" s="518"/>
      <c r="AO300" s="518"/>
      <c r="AP300" s="518"/>
      <c r="AQ300" s="518"/>
      <c r="AR300" s="518"/>
      <c r="AS300" s="518"/>
      <c r="AT300" s="518"/>
      <c r="AU300" s="518"/>
      <c r="AV300" s="518"/>
      <c r="AW300" s="518"/>
      <c r="AX300" s="518"/>
      <c r="AY300" s="518"/>
      <c r="AZ300" s="518"/>
      <c r="BA300" s="518"/>
      <c r="BB300" s="518"/>
      <c r="BC300" s="518"/>
      <c r="BD300" s="518"/>
      <c r="BE300" s="518"/>
      <c r="BF300" s="518"/>
      <c r="BG300" s="518"/>
      <c r="BH300" s="518"/>
    </row>
    <row r="301" spans="1:60" ht="15" customHeight="1" x14ac:dyDescent="0.25">
      <c r="A301" s="518"/>
      <c r="B301" s="518"/>
      <c r="C301" s="518"/>
      <c r="D301" s="518"/>
      <c r="E301" s="518"/>
      <c r="F301" s="518"/>
      <c r="G301" s="518"/>
      <c r="H301" s="518"/>
      <c r="I301" s="518"/>
      <c r="J301" s="518"/>
      <c r="K301" s="518"/>
      <c r="L301" s="518"/>
      <c r="M301" s="518"/>
      <c r="N301" s="518"/>
      <c r="O301" s="518"/>
      <c r="P301" s="518"/>
      <c r="Q301" s="518"/>
      <c r="R301" s="518"/>
      <c r="S301" s="518"/>
      <c r="T301" s="518"/>
      <c r="U301" s="518"/>
      <c r="V301" s="518"/>
      <c r="W301" s="518"/>
      <c r="X301" s="518"/>
      <c r="Y301" s="518"/>
      <c r="Z301" s="518"/>
      <c r="AA301" s="518"/>
      <c r="AB301" s="518"/>
      <c r="AC301" s="518"/>
      <c r="AD301" s="518"/>
      <c r="AE301" s="518"/>
      <c r="AF301" s="518"/>
      <c r="AG301" s="518"/>
      <c r="AH301" s="518"/>
      <c r="AI301" s="518"/>
      <c r="AJ301" s="518"/>
      <c r="AK301" s="518"/>
      <c r="AL301" s="518"/>
      <c r="AM301" s="518"/>
      <c r="AN301" s="518"/>
      <c r="AO301" s="518"/>
      <c r="AP301" s="518"/>
      <c r="AQ301" s="518"/>
      <c r="AR301" s="518"/>
      <c r="AS301" s="518"/>
      <c r="AT301" s="518"/>
      <c r="AU301" s="518"/>
      <c r="AV301" s="518"/>
      <c r="AW301" s="518"/>
      <c r="AX301" s="518"/>
      <c r="AY301" s="518"/>
      <c r="AZ301" s="518"/>
      <c r="BA301" s="518"/>
      <c r="BB301" s="518"/>
      <c r="BC301" s="518"/>
      <c r="BD301" s="518"/>
      <c r="BE301" s="518"/>
      <c r="BF301" s="518"/>
      <c r="BG301" s="518"/>
      <c r="BH301" s="518"/>
    </row>
    <row r="302" spans="1:60" ht="15" customHeight="1" x14ac:dyDescent="0.25">
      <c r="A302" s="518"/>
      <c r="B302" s="518"/>
      <c r="C302" s="518"/>
      <c r="D302" s="518"/>
      <c r="E302" s="518"/>
      <c r="F302" s="518"/>
      <c r="G302" s="518"/>
      <c r="H302" s="518"/>
      <c r="I302" s="518"/>
      <c r="J302" s="518"/>
      <c r="K302" s="518"/>
      <c r="L302" s="518"/>
      <c r="M302" s="518"/>
      <c r="N302" s="518"/>
      <c r="O302" s="518"/>
      <c r="P302" s="518"/>
      <c r="Q302" s="518"/>
      <c r="R302" s="518"/>
      <c r="S302" s="518"/>
      <c r="T302" s="518"/>
      <c r="U302" s="518"/>
      <c r="V302" s="518"/>
      <c r="W302" s="518"/>
      <c r="X302" s="518"/>
      <c r="Y302" s="518"/>
      <c r="Z302" s="518"/>
      <c r="AA302" s="518"/>
      <c r="AB302" s="518"/>
      <c r="AC302" s="518"/>
      <c r="AD302" s="518"/>
      <c r="AE302" s="518"/>
      <c r="AF302" s="518"/>
      <c r="AG302" s="518"/>
      <c r="AH302" s="518"/>
      <c r="AI302" s="518"/>
      <c r="AJ302" s="518"/>
      <c r="AK302" s="518"/>
      <c r="AL302" s="518"/>
      <c r="AM302" s="518"/>
      <c r="AN302" s="518"/>
      <c r="AO302" s="518"/>
      <c r="AP302" s="518"/>
      <c r="AQ302" s="518"/>
      <c r="AR302" s="518"/>
      <c r="AS302" s="518"/>
      <c r="AT302" s="518"/>
      <c r="AU302" s="518"/>
      <c r="AV302" s="518"/>
      <c r="AW302" s="518"/>
      <c r="AX302" s="518"/>
      <c r="AY302" s="518"/>
      <c r="AZ302" s="518"/>
      <c r="BA302" s="518"/>
      <c r="BB302" s="518"/>
      <c r="BC302" s="518"/>
      <c r="BD302" s="518"/>
      <c r="BE302" s="518"/>
      <c r="BF302" s="518"/>
      <c r="BG302" s="518"/>
      <c r="BH302" s="518"/>
    </row>
    <row r="303" spans="1:60" ht="15" customHeight="1" x14ac:dyDescent="0.25">
      <c r="A303" s="518"/>
      <c r="B303" s="518"/>
      <c r="C303" s="518"/>
      <c r="D303" s="518"/>
      <c r="E303" s="518"/>
      <c r="F303" s="518"/>
      <c r="G303" s="518"/>
      <c r="H303" s="518"/>
      <c r="I303" s="518"/>
      <c r="J303" s="518"/>
      <c r="K303" s="518"/>
      <c r="L303" s="518"/>
      <c r="M303" s="518"/>
      <c r="N303" s="518"/>
      <c r="O303" s="518"/>
      <c r="P303" s="518"/>
      <c r="Q303" s="518"/>
      <c r="R303" s="518"/>
      <c r="S303" s="518"/>
      <c r="T303" s="518"/>
      <c r="U303" s="518"/>
      <c r="V303" s="518"/>
      <c r="W303" s="518"/>
      <c r="X303" s="518"/>
      <c r="Y303" s="518"/>
      <c r="Z303" s="518"/>
      <c r="AA303" s="518"/>
      <c r="AB303" s="518"/>
      <c r="AC303" s="518"/>
      <c r="AD303" s="518"/>
      <c r="AE303" s="518"/>
      <c r="AF303" s="518"/>
      <c r="AG303" s="518"/>
      <c r="AH303" s="518"/>
      <c r="AI303" s="518"/>
      <c r="AJ303" s="518"/>
      <c r="AK303" s="518"/>
      <c r="AL303" s="518"/>
      <c r="AM303" s="518"/>
      <c r="AN303" s="518"/>
      <c r="AO303" s="518"/>
      <c r="AP303" s="518"/>
      <c r="AQ303" s="518"/>
      <c r="AR303" s="518"/>
      <c r="AS303" s="518"/>
      <c r="AT303" s="518"/>
      <c r="AU303" s="518"/>
      <c r="AV303" s="518"/>
      <c r="AW303" s="518"/>
      <c r="AX303" s="518"/>
      <c r="AY303" s="518"/>
      <c r="AZ303" s="518"/>
      <c r="BA303" s="518"/>
      <c r="BB303" s="518"/>
      <c r="BC303" s="518"/>
      <c r="BD303" s="518"/>
      <c r="BE303" s="518"/>
      <c r="BF303" s="518"/>
      <c r="BG303" s="518"/>
      <c r="BH303" s="518"/>
    </row>
    <row r="304" spans="1:60" ht="15" customHeight="1" x14ac:dyDescent="0.25">
      <c r="A304" s="518"/>
      <c r="B304" s="518"/>
      <c r="C304" s="518"/>
      <c r="D304" s="518"/>
      <c r="E304" s="518"/>
      <c r="F304" s="518"/>
      <c r="G304" s="518"/>
      <c r="H304" s="518"/>
      <c r="I304" s="518"/>
      <c r="J304" s="518"/>
      <c r="K304" s="518"/>
      <c r="L304" s="518"/>
      <c r="M304" s="518"/>
      <c r="N304" s="518"/>
      <c r="O304" s="518"/>
      <c r="P304" s="518"/>
      <c r="Q304" s="518"/>
      <c r="R304" s="518"/>
      <c r="S304" s="518"/>
      <c r="T304" s="518"/>
      <c r="U304" s="518"/>
      <c r="V304" s="518"/>
      <c r="W304" s="518"/>
      <c r="X304" s="518"/>
      <c r="Y304" s="518"/>
      <c r="Z304" s="518"/>
      <c r="AA304" s="518"/>
      <c r="AB304" s="518"/>
      <c r="AC304" s="518"/>
      <c r="AD304" s="518"/>
      <c r="AE304" s="518"/>
      <c r="AF304" s="518"/>
      <c r="AG304" s="518"/>
      <c r="AH304" s="518"/>
      <c r="AI304" s="518"/>
      <c r="AJ304" s="518"/>
      <c r="AK304" s="518"/>
      <c r="AL304" s="518"/>
      <c r="AM304" s="518"/>
      <c r="AN304" s="518"/>
      <c r="AO304" s="518"/>
      <c r="AP304" s="518"/>
      <c r="AQ304" s="518"/>
      <c r="AR304" s="518"/>
      <c r="AS304" s="518"/>
      <c r="AT304" s="518"/>
      <c r="AU304" s="518"/>
      <c r="AV304" s="518"/>
      <c r="AW304" s="518"/>
      <c r="AX304" s="518"/>
      <c r="AY304" s="518"/>
      <c r="AZ304" s="518"/>
      <c r="BA304" s="518"/>
      <c r="BB304" s="518"/>
      <c r="BC304" s="518"/>
      <c r="BD304" s="518"/>
      <c r="BE304" s="518"/>
      <c r="BF304" s="518"/>
      <c r="BG304" s="518"/>
      <c r="BH304" s="518"/>
    </row>
    <row r="305" spans="1:61" ht="15" customHeight="1" x14ac:dyDescent="0.25">
      <c r="A305" s="518"/>
      <c r="B305" s="518"/>
      <c r="C305" s="518"/>
      <c r="D305" s="518"/>
      <c r="E305" s="518"/>
      <c r="F305" s="518"/>
      <c r="G305" s="518"/>
      <c r="H305" s="518"/>
      <c r="I305" s="518"/>
      <c r="J305" s="518"/>
      <c r="K305" s="518"/>
      <c r="L305" s="518"/>
      <c r="M305" s="518"/>
      <c r="N305" s="518"/>
      <c r="O305" s="518"/>
      <c r="P305" s="518"/>
      <c r="Q305" s="518"/>
      <c r="R305" s="518"/>
      <c r="S305" s="518"/>
      <c r="T305" s="518"/>
      <c r="U305" s="518"/>
      <c r="V305" s="518"/>
      <c r="W305" s="518"/>
      <c r="X305" s="518"/>
      <c r="Y305" s="518"/>
      <c r="Z305" s="518"/>
      <c r="AA305" s="518"/>
      <c r="AB305" s="518"/>
      <c r="AC305" s="518"/>
      <c r="AD305" s="518"/>
      <c r="AE305" s="518"/>
      <c r="AF305" s="518"/>
      <c r="AG305" s="518"/>
      <c r="AH305" s="518"/>
      <c r="AI305" s="518"/>
      <c r="AJ305" s="518"/>
      <c r="AK305" s="518"/>
      <c r="AL305" s="518"/>
      <c r="AM305" s="518"/>
      <c r="AN305" s="518"/>
      <c r="AO305" s="518"/>
      <c r="AP305" s="518"/>
      <c r="AQ305" s="518"/>
      <c r="AR305" s="518"/>
      <c r="AS305" s="518"/>
      <c r="AT305" s="518"/>
      <c r="AU305" s="518"/>
      <c r="AV305" s="518"/>
      <c r="AW305" s="518"/>
      <c r="AX305" s="518"/>
      <c r="AY305" s="518"/>
      <c r="AZ305" s="518"/>
      <c r="BA305" s="518"/>
      <c r="BB305" s="518"/>
      <c r="BC305" s="518"/>
      <c r="BD305" s="518"/>
      <c r="BE305" s="518"/>
      <c r="BF305" s="518"/>
      <c r="BG305" s="518"/>
      <c r="BH305" s="518"/>
    </row>
    <row r="307" spans="1:61" ht="23.25" customHeight="1" x14ac:dyDescent="0.25"/>
    <row r="308" spans="1:61" x14ac:dyDescent="0.25">
      <c r="A308" s="52"/>
      <c r="B308" s="641" t="s">
        <v>393</v>
      </c>
      <c r="C308" s="641"/>
      <c r="D308" s="641"/>
      <c r="E308" s="641"/>
      <c r="F308" s="641"/>
      <c r="G308" s="641"/>
      <c r="H308" s="641"/>
      <c r="I308" s="641"/>
      <c r="J308" s="641"/>
      <c r="K308" s="641"/>
      <c r="L308" s="641"/>
      <c r="M308" s="641"/>
      <c r="N308" s="641"/>
      <c r="O308" s="641"/>
      <c r="P308" s="641"/>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row>
    <row r="309" spans="1:61" x14ac:dyDescent="0.25">
      <c r="A309" s="663" t="s">
        <v>0</v>
      </c>
      <c r="B309" s="664"/>
      <c r="C309" s="664"/>
      <c r="D309" s="664"/>
      <c r="E309" s="664"/>
      <c r="F309" s="664"/>
      <c r="G309" s="664"/>
      <c r="H309" s="664"/>
      <c r="I309" s="664"/>
      <c r="J309" s="664"/>
      <c r="K309" s="664"/>
      <c r="L309" s="664"/>
      <c r="M309" s="664"/>
      <c r="N309" s="664"/>
      <c r="O309" s="664"/>
      <c r="P309" s="664"/>
      <c r="Q309" s="664"/>
      <c r="R309" s="664"/>
      <c r="S309" s="664"/>
      <c r="T309" s="664"/>
      <c r="U309" s="664"/>
      <c r="V309" s="664"/>
      <c r="W309" s="664"/>
      <c r="X309" s="664"/>
      <c r="Y309" s="664"/>
      <c r="Z309" s="664"/>
      <c r="AA309" s="664"/>
      <c r="AB309" s="664"/>
      <c r="AC309" s="664"/>
      <c r="AD309" s="664"/>
      <c r="AE309" s="664"/>
      <c r="AF309" s="664"/>
      <c r="AG309" s="664"/>
      <c r="AH309" s="664"/>
      <c r="AI309" s="665"/>
      <c r="AJ309" s="666"/>
      <c r="AK309" s="666"/>
      <c r="AL309" s="666"/>
      <c r="AM309" s="666"/>
      <c r="AN309" s="666"/>
      <c r="AO309" s="666"/>
      <c r="AP309" s="666"/>
      <c r="AQ309" s="666"/>
      <c r="AR309" s="666"/>
      <c r="AS309" s="666"/>
      <c r="AT309" s="666"/>
      <c r="AU309" s="666"/>
      <c r="AV309" s="666"/>
      <c r="AW309" s="666"/>
      <c r="AX309" s="666"/>
      <c r="AY309" s="666"/>
      <c r="AZ309" s="666"/>
      <c r="BA309" s="666"/>
      <c r="BB309" s="666"/>
      <c r="BC309" s="666"/>
      <c r="BD309" s="666"/>
      <c r="BE309" s="666"/>
      <c r="BF309" s="666"/>
      <c r="BG309" s="666"/>
      <c r="BH309" s="666"/>
      <c r="BI309" s="666"/>
    </row>
    <row r="310" spans="1:61" x14ac:dyDescent="0.25">
      <c r="A310" s="663" t="s">
        <v>1</v>
      </c>
      <c r="B310" s="664"/>
      <c r="C310" s="664"/>
      <c r="D310" s="664"/>
      <c r="E310" s="664"/>
      <c r="F310" s="664"/>
      <c r="G310" s="664"/>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5"/>
      <c r="AJ310" s="667"/>
      <c r="AK310" s="667"/>
      <c r="AL310" s="667"/>
      <c r="AM310" s="667"/>
      <c r="AN310" s="667"/>
      <c r="AO310" s="667"/>
      <c r="AP310" s="667"/>
      <c r="AQ310" s="667"/>
      <c r="AR310" s="667"/>
      <c r="AS310" s="667"/>
      <c r="AT310" s="667"/>
      <c r="AU310" s="667"/>
      <c r="AV310" s="667"/>
      <c r="AW310" s="667"/>
      <c r="AX310" s="667"/>
      <c r="AY310" s="667"/>
      <c r="AZ310" s="667"/>
      <c r="BA310" s="667"/>
      <c r="BB310" s="667"/>
      <c r="BC310" s="667"/>
      <c r="BD310" s="667"/>
      <c r="BE310" s="667"/>
      <c r="BF310" s="667"/>
      <c r="BG310" s="667"/>
      <c r="BH310" s="667"/>
      <c r="BI310" s="667"/>
    </row>
    <row r="311" spans="1:61" x14ac:dyDescent="0.25">
      <c r="A311" s="762"/>
      <c r="B311" s="763"/>
      <c r="C311" s="763"/>
      <c r="D311" s="763"/>
      <c r="E311" s="763"/>
      <c r="F311" s="763"/>
      <c r="G311" s="763"/>
      <c r="H311" s="763"/>
      <c r="I311" s="763"/>
      <c r="J311" s="763"/>
      <c r="K311" s="763"/>
      <c r="L311" s="763"/>
      <c r="M311" s="763"/>
      <c r="N311" s="763"/>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4"/>
    </row>
    <row r="312" spans="1:61"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row>
    <row r="313" spans="1:61" ht="18.600000000000001" customHeight="1" x14ac:dyDescent="0.25">
      <c r="A313" s="52"/>
      <c r="B313" s="52"/>
      <c r="C313" s="52"/>
      <c r="D313" s="52"/>
      <c r="E313" s="52"/>
      <c r="F313" s="52"/>
      <c r="G313" s="52"/>
      <c r="H313" s="52"/>
      <c r="I313" s="52"/>
      <c r="J313" s="52"/>
      <c r="K313" s="52"/>
      <c r="L313" s="52"/>
      <c r="M313" s="52"/>
      <c r="N313" s="52"/>
      <c r="O313" s="52"/>
      <c r="P313" s="765" t="s">
        <v>110</v>
      </c>
      <c r="Q313" s="765"/>
      <c r="R313" s="765"/>
      <c r="S313" s="765"/>
      <c r="T313" s="765"/>
      <c r="U313" s="765"/>
      <c r="V313" s="765"/>
      <c r="W313" s="766"/>
      <c r="X313" s="766"/>
      <c r="Y313" s="766"/>
      <c r="Z313" s="766"/>
      <c r="AA313" s="766"/>
      <c r="AB313" s="766"/>
      <c r="AC313" s="1"/>
      <c r="AD313" s="1"/>
      <c r="AE313" s="767" t="s">
        <v>518</v>
      </c>
      <c r="AF313" s="767"/>
      <c r="AG313" s="767"/>
      <c r="AH313" s="767"/>
      <c r="AI313" s="767"/>
      <c r="AJ313" s="767"/>
      <c r="AK313" s="767"/>
      <c r="AL313" s="767"/>
      <c r="AM313" s="767"/>
      <c r="AN313" s="767"/>
      <c r="AO313" s="767"/>
      <c r="AP313" s="767"/>
      <c r="AQ313" s="767"/>
      <c r="AR313" s="767"/>
      <c r="AS313" s="767"/>
      <c r="AT313" s="767"/>
      <c r="AU313" s="1"/>
      <c r="AV313" s="768"/>
      <c r="AW313" s="768"/>
      <c r="AX313" s="768"/>
      <c r="AY313" s="768"/>
      <c r="AZ313" s="768"/>
      <c r="BA313" s="768"/>
      <c r="BB313" s="768"/>
      <c r="BC313" s="768"/>
      <c r="BD313" s="768"/>
      <c r="BE313" s="768"/>
      <c r="BF313" s="52"/>
      <c r="BG313" s="52"/>
      <c r="BH313" s="52"/>
      <c r="BI313" s="52"/>
    </row>
    <row r="314" spans="1:61"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row>
    <row r="315" spans="1:61" x14ac:dyDescent="0.25">
      <c r="A315" s="724" t="s">
        <v>577</v>
      </c>
      <c r="B315" s="725"/>
      <c r="C315" s="725"/>
      <c r="D315" s="725"/>
      <c r="E315" s="725"/>
      <c r="F315" s="725"/>
      <c r="G315" s="725"/>
      <c r="H315" s="725"/>
      <c r="I315" s="725"/>
      <c r="J315" s="725"/>
      <c r="K315" s="725"/>
      <c r="L315" s="725"/>
      <c r="M315" s="725"/>
      <c r="N315" s="725"/>
      <c r="O315" s="725"/>
      <c r="P315" s="725"/>
      <c r="Q315" s="725"/>
      <c r="R315" s="725"/>
      <c r="S315" s="725"/>
      <c r="T315" s="725"/>
      <c r="U315" s="725"/>
      <c r="V315" s="725"/>
      <c r="W315" s="725"/>
      <c r="X315" s="725"/>
      <c r="Y315" s="725"/>
      <c r="Z315" s="725"/>
      <c r="AA315" s="725"/>
      <c r="AB315" s="725"/>
      <c r="AC315" s="725"/>
      <c r="AD315" s="725"/>
      <c r="AE315" s="725"/>
      <c r="AF315" s="725"/>
      <c r="AG315" s="725"/>
      <c r="AH315" s="725"/>
      <c r="AI315" s="726"/>
      <c r="AJ315" s="769"/>
      <c r="AK315" s="769"/>
      <c r="AL315" s="769"/>
      <c r="AM315" s="769"/>
      <c r="AN315" s="769"/>
      <c r="AO315" s="769"/>
      <c r="AP315" s="769"/>
      <c r="AQ315" s="769"/>
      <c r="AR315" s="769"/>
      <c r="AS315" s="769"/>
      <c r="AT315" s="769"/>
      <c r="AU315" s="769"/>
      <c r="AV315" s="769"/>
      <c r="AW315" s="769"/>
      <c r="AX315" s="769"/>
      <c r="AY315" s="769"/>
      <c r="AZ315" s="769"/>
      <c r="BA315" s="769"/>
      <c r="BB315" s="769"/>
      <c r="BC315" s="769"/>
      <c r="BD315" s="769"/>
      <c r="BE315" s="769"/>
      <c r="BF315" s="769"/>
      <c r="BG315" s="769"/>
      <c r="BH315" s="769"/>
      <c r="BI315" s="769"/>
    </row>
    <row r="316" spans="1:61" ht="24" customHeight="1" x14ac:dyDescent="0.25">
      <c r="A316" s="490" t="s">
        <v>111</v>
      </c>
      <c r="B316" s="49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Y316" s="491"/>
      <c r="Z316" s="491"/>
      <c r="AA316" s="491"/>
      <c r="AB316" s="491"/>
      <c r="AC316" s="491"/>
      <c r="AD316" s="491"/>
      <c r="AE316" s="491"/>
      <c r="AF316" s="491"/>
      <c r="AG316" s="491"/>
      <c r="AH316" s="491"/>
      <c r="AI316" s="492"/>
      <c r="AJ316" s="489" t="s">
        <v>112</v>
      </c>
      <c r="AK316" s="489"/>
      <c r="AL316" s="489"/>
      <c r="AM316" s="489"/>
      <c r="AN316" s="489"/>
      <c r="AO316" s="489"/>
      <c r="AP316" s="489"/>
      <c r="AQ316" s="489"/>
      <c r="AR316" s="489"/>
      <c r="AS316" s="489" t="s">
        <v>114</v>
      </c>
      <c r="AT316" s="489"/>
      <c r="AU316" s="489"/>
      <c r="AV316" s="489"/>
      <c r="AW316" s="489"/>
      <c r="AX316" s="489"/>
      <c r="AY316" s="489"/>
      <c r="AZ316" s="489"/>
      <c r="BA316" s="489" t="s">
        <v>113</v>
      </c>
      <c r="BB316" s="489"/>
      <c r="BC316" s="489"/>
      <c r="BD316" s="489"/>
      <c r="BE316" s="489"/>
      <c r="BF316" s="489"/>
      <c r="BG316" s="489"/>
      <c r="BH316" s="489"/>
      <c r="BI316" s="489"/>
    </row>
    <row r="317" spans="1:61" x14ac:dyDescent="0.25">
      <c r="A317" s="724"/>
      <c r="B317" s="725"/>
      <c r="C317" s="725"/>
      <c r="D317" s="725"/>
      <c r="E317" s="725"/>
      <c r="F317" s="725"/>
      <c r="G317" s="725"/>
      <c r="H317" s="725"/>
      <c r="I317" s="725"/>
      <c r="J317" s="725"/>
      <c r="K317" s="725"/>
      <c r="L317" s="725"/>
      <c r="M317" s="725"/>
      <c r="N317" s="725"/>
      <c r="O317" s="725"/>
      <c r="P317" s="725"/>
      <c r="Q317" s="725"/>
      <c r="R317" s="725"/>
      <c r="S317" s="725"/>
      <c r="T317" s="725"/>
      <c r="U317" s="725"/>
      <c r="V317" s="725"/>
      <c r="W317" s="725"/>
      <c r="X317" s="725"/>
      <c r="Y317" s="725"/>
      <c r="Z317" s="725"/>
      <c r="AA317" s="725"/>
      <c r="AB317" s="725"/>
      <c r="AC317" s="725"/>
      <c r="AD317" s="725"/>
      <c r="AE317" s="725"/>
      <c r="AF317" s="725"/>
      <c r="AG317" s="725"/>
      <c r="AH317" s="725"/>
      <c r="AI317" s="726"/>
      <c r="AJ317" s="512" t="s">
        <v>115</v>
      </c>
      <c r="AK317" s="512"/>
      <c r="AL317" s="512"/>
      <c r="AM317" s="512"/>
      <c r="AN317" s="512"/>
      <c r="AO317" s="512"/>
      <c r="AP317" s="512"/>
      <c r="AQ317" s="512"/>
      <c r="AR317" s="512"/>
      <c r="AS317" s="512" t="s">
        <v>115</v>
      </c>
      <c r="AT317" s="512"/>
      <c r="AU317" s="512"/>
      <c r="AV317" s="512"/>
      <c r="AW317" s="512"/>
      <c r="AX317" s="512"/>
      <c r="AY317" s="512"/>
      <c r="AZ317" s="512"/>
      <c r="BA317" s="512" t="s">
        <v>115</v>
      </c>
      <c r="BB317" s="512"/>
      <c r="BC317" s="512"/>
      <c r="BD317" s="512"/>
      <c r="BE317" s="512"/>
      <c r="BF317" s="512"/>
      <c r="BG317" s="512"/>
      <c r="BH317" s="512"/>
      <c r="BI317" s="512"/>
    </row>
    <row r="318" spans="1:61" s="83" customFormat="1" ht="9.75" customHeight="1" x14ac:dyDescent="0.25">
      <c r="A318" s="513">
        <v>1</v>
      </c>
      <c r="B318" s="514"/>
      <c r="C318" s="514"/>
      <c r="D318" s="514"/>
      <c r="E318" s="514"/>
      <c r="F318" s="514"/>
      <c r="G318" s="514"/>
      <c r="H318" s="514"/>
      <c r="I318" s="514"/>
      <c r="J318" s="514"/>
      <c r="K318" s="514"/>
      <c r="L318" s="514"/>
      <c r="M318" s="514"/>
      <c r="N318" s="514"/>
      <c r="O318" s="514"/>
      <c r="P318" s="514"/>
      <c r="Q318" s="514"/>
      <c r="R318" s="514"/>
      <c r="S318" s="514"/>
      <c r="T318" s="514"/>
      <c r="U318" s="514"/>
      <c r="V318" s="514"/>
      <c r="W318" s="514"/>
      <c r="X318" s="514"/>
      <c r="Y318" s="514"/>
      <c r="Z318" s="514"/>
      <c r="AA318" s="514"/>
      <c r="AB318" s="514"/>
      <c r="AC318" s="514"/>
      <c r="AD318" s="514"/>
      <c r="AE318" s="514"/>
      <c r="AF318" s="514"/>
      <c r="AG318" s="514"/>
      <c r="AH318" s="514"/>
      <c r="AI318" s="515"/>
      <c r="AJ318" s="512">
        <v>2</v>
      </c>
      <c r="AK318" s="512"/>
      <c r="AL318" s="512"/>
      <c r="AM318" s="512"/>
      <c r="AN318" s="512"/>
      <c r="AO318" s="512"/>
      <c r="AP318" s="512"/>
      <c r="AQ318" s="512"/>
      <c r="AR318" s="512"/>
      <c r="AS318" s="512">
        <v>3</v>
      </c>
      <c r="AT318" s="512"/>
      <c r="AU318" s="512"/>
      <c r="AV318" s="512"/>
      <c r="AW318" s="512"/>
      <c r="AX318" s="512"/>
      <c r="AY318" s="512"/>
      <c r="AZ318" s="512"/>
      <c r="BA318" s="512">
        <v>4</v>
      </c>
      <c r="BB318" s="512"/>
      <c r="BC318" s="512"/>
      <c r="BD318" s="512"/>
      <c r="BE318" s="512"/>
      <c r="BF318" s="512"/>
      <c r="BG318" s="512"/>
      <c r="BH318" s="512"/>
      <c r="BI318" s="512"/>
    </row>
    <row r="319" spans="1:61" ht="9.75" customHeight="1" x14ac:dyDescent="0.25">
      <c r="A319" s="632" t="s">
        <v>116</v>
      </c>
      <c r="B319" s="633"/>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4"/>
      <c r="AJ319" s="326">
        <f>SUM(AJ321:AJ323)</f>
        <v>0</v>
      </c>
      <c r="AK319" s="327"/>
      <c r="AL319" s="327"/>
      <c r="AM319" s="327"/>
      <c r="AN319" s="327"/>
      <c r="AO319" s="327"/>
      <c r="AP319" s="327"/>
      <c r="AQ319" s="327"/>
      <c r="AR319" s="328"/>
      <c r="AS319" s="635">
        <f>SUM(AS320:AS323)</f>
        <v>0</v>
      </c>
      <c r="AT319" s="635"/>
      <c r="AU319" s="635"/>
      <c r="AV319" s="635"/>
      <c r="AW319" s="635"/>
      <c r="AX319" s="635"/>
      <c r="AY319" s="635"/>
      <c r="AZ319" s="635"/>
      <c r="BA319" s="635">
        <f t="shared" ref="BA319:BA348" si="0">SUM(AJ319:AZ319)</f>
        <v>0</v>
      </c>
      <c r="BB319" s="635"/>
      <c r="BC319" s="635"/>
      <c r="BD319" s="635"/>
      <c r="BE319" s="635"/>
      <c r="BF319" s="635"/>
      <c r="BG319" s="635"/>
      <c r="BH319" s="635"/>
      <c r="BI319" s="635"/>
    </row>
    <row r="320" spans="1:61" ht="9.75" customHeight="1" x14ac:dyDescent="0.25">
      <c r="A320" s="636" t="s">
        <v>394</v>
      </c>
      <c r="B320" s="637"/>
      <c r="C320" s="637"/>
      <c r="D320" s="637"/>
      <c r="E320" s="637"/>
      <c r="F320" s="637"/>
      <c r="G320" s="637"/>
      <c r="H320" s="637"/>
      <c r="I320" s="637"/>
      <c r="J320" s="637"/>
      <c r="K320" s="637"/>
      <c r="L320" s="637"/>
      <c r="M320" s="637"/>
      <c r="N320" s="637"/>
      <c r="O320" s="637"/>
      <c r="P320" s="637"/>
      <c r="Q320" s="637"/>
      <c r="R320" s="637"/>
      <c r="S320" s="637"/>
      <c r="T320" s="637"/>
      <c r="U320" s="637"/>
      <c r="V320" s="637"/>
      <c r="W320" s="637"/>
      <c r="X320" s="637"/>
      <c r="Y320" s="637"/>
      <c r="Z320" s="637"/>
      <c r="AA320" s="637"/>
      <c r="AB320" s="637"/>
      <c r="AC320" s="637"/>
      <c r="AD320" s="637"/>
      <c r="AE320" s="637"/>
      <c r="AF320" s="637"/>
      <c r="AG320" s="637"/>
      <c r="AH320" s="637"/>
      <c r="AI320" s="638"/>
      <c r="AJ320" s="639"/>
      <c r="AK320" s="639"/>
      <c r="AL320" s="639"/>
      <c r="AM320" s="639"/>
      <c r="AN320" s="639"/>
      <c r="AO320" s="639"/>
      <c r="AP320" s="639"/>
      <c r="AQ320" s="639"/>
      <c r="AR320" s="639"/>
      <c r="AS320" s="511"/>
      <c r="AT320" s="511"/>
      <c r="AU320" s="511"/>
      <c r="AV320" s="511"/>
      <c r="AW320" s="511"/>
      <c r="AX320" s="511"/>
      <c r="AY320" s="511"/>
      <c r="AZ320" s="511"/>
      <c r="BA320" s="640">
        <f t="shared" si="0"/>
        <v>0</v>
      </c>
      <c r="BB320" s="640"/>
      <c r="BC320" s="640"/>
      <c r="BD320" s="640"/>
      <c r="BE320" s="640"/>
      <c r="BF320" s="640"/>
      <c r="BG320" s="640"/>
      <c r="BH320" s="640"/>
      <c r="BI320" s="640"/>
    </row>
    <row r="321" spans="1:61" ht="9.75" customHeight="1" x14ac:dyDescent="0.25">
      <c r="A321" s="636" t="s">
        <v>395</v>
      </c>
      <c r="B321" s="637"/>
      <c r="C321" s="637"/>
      <c r="D321" s="637"/>
      <c r="E321" s="637"/>
      <c r="F321" s="637"/>
      <c r="G321" s="637"/>
      <c r="H321" s="637"/>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7"/>
      <c r="AI321" s="638"/>
      <c r="AJ321" s="511"/>
      <c r="AK321" s="511"/>
      <c r="AL321" s="511"/>
      <c r="AM321" s="511"/>
      <c r="AN321" s="511"/>
      <c r="AO321" s="511"/>
      <c r="AP321" s="511"/>
      <c r="AQ321" s="511"/>
      <c r="AR321" s="511"/>
      <c r="AS321" s="511"/>
      <c r="AT321" s="511"/>
      <c r="AU321" s="511"/>
      <c r="AV321" s="511"/>
      <c r="AW321" s="511"/>
      <c r="AX321" s="511"/>
      <c r="AY321" s="511"/>
      <c r="AZ321" s="511"/>
      <c r="BA321" s="640">
        <f t="shared" si="0"/>
        <v>0</v>
      </c>
      <c r="BB321" s="640"/>
      <c r="BC321" s="640"/>
      <c r="BD321" s="640"/>
      <c r="BE321" s="640"/>
      <c r="BF321" s="640"/>
      <c r="BG321" s="640"/>
      <c r="BH321" s="640"/>
      <c r="BI321" s="640"/>
    </row>
    <row r="322" spans="1:61" ht="9.75" customHeight="1" x14ac:dyDescent="0.25">
      <c r="A322" s="636" t="s">
        <v>396</v>
      </c>
      <c r="B322" s="637"/>
      <c r="C322" s="637"/>
      <c r="D322" s="637"/>
      <c r="E322" s="637"/>
      <c r="F322" s="637"/>
      <c r="G322" s="637"/>
      <c r="H322" s="637"/>
      <c r="I322" s="637"/>
      <c r="J322" s="637"/>
      <c r="K322" s="637"/>
      <c r="L322" s="637"/>
      <c r="M322" s="637"/>
      <c r="N322" s="637"/>
      <c r="O322" s="637"/>
      <c r="P322" s="637"/>
      <c r="Q322" s="637"/>
      <c r="R322" s="637"/>
      <c r="S322" s="637"/>
      <c r="T322" s="637"/>
      <c r="U322" s="637"/>
      <c r="V322" s="637"/>
      <c r="W322" s="637"/>
      <c r="X322" s="637"/>
      <c r="Y322" s="637"/>
      <c r="Z322" s="637"/>
      <c r="AA322" s="637"/>
      <c r="AB322" s="637"/>
      <c r="AC322" s="637"/>
      <c r="AD322" s="637"/>
      <c r="AE322" s="637"/>
      <c r="AF322" s="637"/>
      <c r="AG322" s="637"/>
      <c r="AH322" s="637"/>
      <c r="AI322" s="638"/>
      <c r="AJ322" s="511"/>
      <c r="AK322" s="511"/>
      <c r="AL322" s="511"/>
      <c r="AM322" s="511"/>
      <c r="AN322" s="511"/>
      <c r="AO322" s="511"/>
      <c r="AP322" s="511"/>
      <c r="AQ322" s="511"/>
      <c r="AR322" s="511"/>
      <c r="AS322" s="511"/>
      <c r="AT322" s="511"/>
      <c r="AU322" s="511"/>
      <c r="AV322" s="511"/>
      <c r="AW322" s="511"/>
      <c r="AX322" s="511"/>
      <c r="AY322" s="511"/>
      <c r="AZ322" s="511"/>
      <c r="BA322" s="640">
        <f t="shared" si="0"/>
        <v>0</v>
      </c>
      <c r="BB322" s="640"/>
      <c r="BC322" s="640"/>
      <c r="BD322" s="640"/>
      <c r="BE322" s="640"/>
      <c r="BF322" s="640"/>
      <c r="BG322" s="640"/>
      <c r="BH322" s="640"/>
      <c r="BI322" s="640"/>
    </row>
    <row r="323" spans="1:61" ht="9.75" customHeight="1" x14ac:dyDescent="0.25">
      <c r="A323" s="636" t="s">
        <v>397</v>
      </c>
      <c r="B323" s="637"/>
      <c r="C323" s="637"/>
      <c r="D323" s="637"/>
      <c r="E323" s="637"/>
      <c r="F323" s="637"/>
      <c r="G323" s="637"/>
      <c r="H323" s="637"/>
      <c r="I323" s="637"/>
      <c r="J323" s="637"/>
      <c r="K323" s="637"/>
      <c r="L323" s="637"/>
      <c r="M323" s="637"/>
      <c r="N323" s="637"/>
      <c r="O323" s="637"/>
      <c r="P323" s="637"/>
      <c r="Q323" s="637"/>
      <c r="R323" s="637"/>
      <c r="S323" s="637"/>
      <c r="T323" s="637"/>
      <c r="U323" s="637"/>
      <c r="V323" s="637"/>
      <c r="W323" s="637"/>
      <c r="X323" s="637"/>
      <c r="Y323" s="637"/>
      <c r="Z323" s="637"/>
      <c r="AA323" s="637"/>
      <c r="AB323" s="637"/>
      <c r="AC323" s="637"/>
      <c r="AD323" s="637"/>
      <c r="AE323" s="637"/>
      <c r="AF323" s="637"/>
      <c r="AG323" s="637"/>
      <c r="AH323" s="637"/>
      <c r="AI323" s="638"/>
      <c r="AJ323" s="511"/>
      <c r="AK323" s="511"/>
      <c r="AL323" s="511"/>
      <c r="AM323" s="511"/>
      <c r="AN323" s="511"/>
      <c r="AO323" s="511"/>
      <c r="AP323" s="511"/>
      <c r="AQ323" s="511"/>
      <c r="AR323" s="511"/>
      <c r="AS323" s="511"/>
      <c r="AT323" s="511"/>
      <c r="AU323" s="511"/>
      <c r="AV323" s="511"/>
      <c r="AW323" s="511"/>
      <c r="AX323" s="511"/>
      <c r="AY323" s="511"/>
      <c r="AZ323" s="511"/>
      <c r="BA323" s="640">
        <f t="shared" si="0"/>
        <v>0</v>
      </c>
      <c r="BB323" s="640"/>
      <c r="BC323" s="640"/>
      <c r="BD323" s="640"/>
      <c r="BE323" s="640"/>
      <c r="BF323" s="640"/>
      <c r="BG323" s="640"/>
      <c r="BH323" s="640"/>
      <c r="BI323" s="640"/>
    </row>
    <row r="324" spans="1:61" ht="9.75" customHeight="1" x14ac:dyDescent="0.25">
      <c r="A324" s="632" t="s">
        <v>398</v>
      </c>
      <c r="B324" s="633"/>
      <c r="C324" s="633"/>
      <c r="D324" s="633"/>
      <c r="E324" s="633"/>
      <c r="F324" s="633"/>
      <c r="G324" s="633"/>
      <c r="H324" s="633"/>
      <c r="I324" s="633"/>
      <c r="J324" s="633"/>
      <c r="K324" s="633"/>
      <c r="L324" s="633"/>
      <c r="M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4"/>
      <c r="AJ324" s="733"/>
      <c r="AK324" s="733"/>
      <c r="AL324" s="733"/>
      <c r="AM324" s="733"/>
      <c r="AN324" s="733"/>
      <c r="AO324" s="733"/>
      <c r="AP324" s="733"/>
      <c r="AQ324" s="733"/>
      <c r="AR324" s="733"/>
      <c r="AS324" s="733"/>
      <c r="AT324" s="733"/>
      <c r="AU324" s="733"/>
      <c r="AV324" s="733"/>
      <c r="AW324" s="733"/>
      <c r="AX324" s="733"/>
      <c r="AY324" s="733"/>
      <c r="AZ324" s="733"/>
      <c r="BA324" s="635">
        <f t="shared" si="0"/>
        <v>0</v>
      </c>
      <c r="BB324" s="635"/>
      <c r="BC324" s="635"/>
      <c r="BD324" s="635"/>
      <c r="BE324" s="635"/>
      <c r="BF324" s="635"/>
      <c r="BG324" s="635"/>
      <c r="BH324" s="635"/>
      <c r="BI324" s="635"/>
    </row>
    <row r="325" spans="1:61" ht="9.75" customHeight="1" x14ac:dyDescent="0.25">
      <c r="A325" s="632" t="s">
        <v>117</v>
      </c>
      <c r="B325" s="633"/>
      <c r="C325" s="633"/>
      <c r="D325" s="633"/>
      <c r="E325" s="633"/>
      <c r="F325" s="633"/>
      <c r="G325" s="633"/>
      <c r="H325" s="633"/>
      <c r="I325" s="633"/>
      <c r="J325" s="633"/>
      <c r="K325" s="633"/>
      <c r="L325" s="633"/>
      <c r="M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4"/>
      <c r="AJ325" s="635">
        <f>AJ326+AJ330+AJ331+AJ332+AJ333+AJ341+AJ344</f>
        <v>0</v>
      </c>
      <c r="AK325" s="635"/>
      <c r="AL325" s="635"/>
      <c r="AM325" s="635"/>
      <c r="AN325" s="635"/>
      <c r="AO325" s="635"/>
      <c r="AP325" s="635"/>
      <c r="AQ325" s="635"/>
      <c r="AR325" s="635"/>
      <c r="AS325" s="635">
        <f>AS326+AS330+AS331+AS340+AS332+AS333+AS341+AS344</f>
        <v>0</v>
      </c>
      <c r="AT325" s="635"/>
      <c r="AU325" s="635"/>
      <c r="AV325" s="635"/>
      <c r="AW325" s="635"/>
      <c r="AX325" s="635"/>
      <c r="AY325" s="635"/>
      <c r="AZ325" s="635"/>
      <c r="BA325" s="635">
        <f t="shared" si="0"/>
        <v>0</v>
      </c>
      <c r="BB325" s="635"/>
      <c r="BC325" s="635"/>
      <c r="BD325" s="635"/>
      <c r="BE325" s="635"/>
      <c r="BF325" s="635"/>
      <c r="BG325" s="635"/>
      <c r="BH325" s="635"/>
      <c r="BI325" s="635"/>
    </row>
    <row r="326" spans="1:61" ht="9.75" customHeight="1" x14ac:dyDescent="0.25">
      <c r="A326" s="636" t="s">
        <v>399</v>
      </c>
      <c r="B326" s="637"/>
      <c r="C326" s="637"/>
      <c r="D326" s="637"/>
      <c r="E326" s="637"/>
      <c r="F326" s="637"/>
      <c r="G326" s="637"/>
      <c r="H326" s="637"/>
      <c r="I326" s="637"/>
      <c r="J326" s="637"/>
      <c r="K326" s="637"/>
      <c r="L326" s="637"/>
      <c r="M326" s="637"/>
      <c r="N326" s="637"/>
      <c r="O326" s="637"/>
      <c r="P326" s="637"/>
      <c r="Q326" s="637"/>
      <c r="R326" s="637"/>
      <c r="S326" s="637"/>
      <c r="T326" s="637"/>
      <c r="U326" s="637"/>
      <c r="V326" s="637"/>
      <c r="W326" s="637"/>
      <c r="X326" s="637"/>
      <c r="Y326" s="637"/>
      <c r="Z326" s="637"/>
      <c r="AA326" s="637"/>
      <c r="AB326" s="637"/>
      <c r="AC326" s="637"/>
      <c r="AD326" s="637"/>
      <c r="AE326" s="637"/>
      <c r="AF326" s="637"/>
      <c r="AG326" s="637"/>
      <c r="AH326" s="637"/>
      <c r="AI326" s="638"/>
      <c r="AJ326" s="635">
        <f>SUM(AJ327:AJ329)</f>
        <v>0</v>
      </c>
      <c r="AK326" s="635"/>
      <c r="AL326" s="635"/>
      <c r="AM326" s="635"/>
      <c r="AN326" s="635"/>
      <c r="AO326" s="635"/>
      <c r="AP326" s="635"/>
      <c r="AQ326" s="635"/>
      <c r="AR326" s="635"/>
      <c r="AS326" s="635">
        <f>SUM(AS327:AS329)</f>
        <v>0</v>
      </c>
      <c r="AT326" s="635"/>
      <c r="AU326" s="635"/>
      <c r="AV326" s="635"/>
      <c r="AW326" s="635"/>
      <c r="AX326" s="635"/>
      <c r="AY326" s="635"/>
      <c r="AZ326" s="635"/>
      <c r="BA326" s="635">
        <f t="shared" si="0"/>
        <v>0</v>
      </c>
      <c r="BB326" s="635"/>
      <c r="BC326" s="635"/>
      <c r="BD326" s="635"/>
      <c r="BE326" s="635"/>
      <c r="BF326" s="635"/>
      <c r="BG326" s="635"/>
      <c r="BH326" s="635"/>
      <c r="BI326" s="635"/>
    </row>
    <row r="327" spans="1:61" ht="9.75" customHeight="1" x14ac:dyDescent="0.25">
      <c r="A327" s="636" t="s">
        <v>401</v>
      </c>
      <c r="B327" s="637"/>
      <c r="C327" s="637"/>
      <c r="D327" s="637"/>
      <c r="E327" s="637"/>
      <c r="F327" s="637"/>
      <c r="G327" s="637"/>
      <c r="H327" s="637"/>
      <c r="I327" s="637"/>
      <c r="J327" s="637"/>
      <c r="K327" s="637"/>
      <c r="L327" s="637"/>
      <c r="M327" s="637"/>
      <c r="N327" s="637"/>
      <c r="O327" s="637"/>
      <c r="P327" s="637"/>
      <c r="Q327" s="637"/>
      <c r="R327" s="637"/>
      <c r="S327" s="637"/>
      <c r="T327" s="637"/>
      <c r="U327" s="637"/>
      <c r="V327" s="637"/>
      <c r="W327" s="637"/>
      <c r="X327" s="637"/>
      <c r="Y327" s="637"/>
      <c r="Z327" s="637"/>
      <c r="AA327" s="637"/>
      <c r="AB327" s="637"/>
      <c r="AC327" s="637"/>
      <c r="AD327" s="637"/>
      <c r="AE327" s="637"/>
      <c r="AF327" s="637"/>
      <c r="AG327" s="637"/>
      <c r="AH327" s="637"/>
      <c r="AI327" s="638"/>
      <c r="AJ327" s="511"/>
      <c r="AK327" s="511"/>
      <c r="AL327" s="511"/>
      <c r="AM327" s="511"/>
      <c r="AN327" s="511"/>
      <c r="AO327" s="511"/>
      <c r="AP327" s="511"/>
      <c r="AQ327" s="511"/>
      <c r="AR327" s="511"/>
      <c r="AS327" s="511"/>
      <c r="AT327" s="511"/>
      <c r="AU327" s="511"/>
      <c r="AV327" s="511"/>
      <c r="AW327" s="511"/>
      <c r="AX327" s="511"/>
      <c r="AY327" s="511"/>
      <c r="AZ327" s="511"/>
      <c r="BA327" s="640">
        <f t="shared" si="0"/>
        <v>0</v>
      </c>
      <c r="BB327" s="640"/>
      <c r="BC327" s="640"/>
      <c r="BD327" s="640"/>
      <c r="BE327" s="640"/>
      <c r="BF327" s="640"/>
      <c r="BG327" s="640"/>
      <c r="BH327" s="640"/>
      <c r="BI327" s="640"/>
    </row>
    <row r="328" spans="1:61" ht="9.75" customHeight="1" x14ac:dyDescent="0.25">
      <c r="A328" s="636" t="s">
        <v>402</v>
      </c>
      <c r="B328" s="637"/>
      <c r="C328" s="637"/>
      <c r="D328" s="637"/>
      <c r="E328" s="637"/>
      <c r="F328" s="637"/>
      <c r="G328" s="637"/>
      <c r="H328" s="637"/>
      <c r="I328" s="637"/>
      <c r="J328" s="637"/>
      <c r="K328" s="637"/>
      <c r="L328" s="637"/>
      <c r="M328" s="637"/>
      <c r="N328" s="637"/>
      <c r="O328" s="637"/>
      <c r="P328" s="637"/>
      <c r="Q328" s="637"/>
      <c r="R328" s="637"/>
      <c r="S328" s="637"/>
      <c r="T328" s="637"/>
      <c r="U328" s="637"/>
      <c r="V328" s="637"/>
      <c r="W328" s="637"/>
      <c r="X328" s="637"/>
      <c r="Y328" s="637"/>
      <c r="Z328" s="637"/>
      <c r="AA328" s="637"/>
      <c r="AB328" s="637"/>
      <c r="AC328" s="637"/>
      <c r="AD328" s="637"/>
      <c r="AE328" s="637"/>
      <c r="AF328" s="637"/>
      <c r="AG328" s="637"/>
      <c r="AH328" s="637"/>
      <c r="AI328" s="638"/>
      <c r="AJ328" s="511"/>
      <c r="AK328" s="511"/>
      <c r="AL328" s="511"/>
      <c r="AM328" s="511"/>
      <c r="AN328" s="511"/>
      <c r="AO328" s="511"/>
      <c r="AP328" s="511"/>
      <c r="AQ328" s="511"/>
      <c r="AR328" s="511"/>
      <c r="AS328" s="511"/>
      <c r="AT328" s="511"/>
      <c r="AU328" s="511"/>
      <c r="AV328" s="511"/>
      <c r="AW328" s="511"/>
      <c r="AX328" s="511"/>
      <c r="AY328" s="511"/>
      <c r="AZ328" s="511"/>
      <c r="BA328" s="640">
        <f t="shared" si="0"/>
        <v>0</v>
      </c>
      <c r="BB328" s="640"/>
      <c r="BC328" s="640"/>
      <c r="BD328" s="640"/>
      <c r="BE328" s="640"/>
      <c r="BF328" s="640"/>
      <c r="BG328" s="640"/>
      <c r="BH328" s="640"/>
      <c r="BI328" s="640"/>
    </row>
    <row r="329" spans="1:61" ht="9.75" customHeight="1" x14ac:dyDescent="0.25">
      <c r="A329" s="636" t="s">
        <v>403</v>
      </c>
      <c r="B329" s="637"/>
      <c r="C329" s="637"/>
      <c r="D329" s="637"/>
      <c r="E329" s="637"/>
      <c r="F329" s="637"/>
      <c r="G329" s="637"/>
      <c r="H329" s="637"/>
      <c r="I329" s="637"/>
      <c r="J329" s="637"/>
      <c r="K329" s="637"/>
      <c r="L329" s="637"/>
      <c r="M329" s="637"/>
      <c r="N329" s="637"/>
      <c r="O329" s="637"/>
      <c r="P329" s="637"/>
      <c r="Q329" s="637"/>
      <c r="R329" s="637"/>
      <c r="S329" s="637"/>
      <c r="T329" s="637"/>
      <c r="U329" s="637"/>
      <c r="V329" s="637"/>
      <c r="W329" s="637"/>
      <c r="X329" s="637"/>
      <c r="Y329" s="637"/>
      <c r="Z329" s="637"/>
      <c r="AA329" s="637"/>
      <c r="AB329" s="637"/>
      <c r="AC329" s="637"/>
      <c r="AD329" s="637"/>
      <c r="AE329" s="637"/>
      <c r="AF329" s="637"/>
      <c r="AG329" s="637"/>
      <c r="AH329" s="637"/>
      <c r="AI329" s="638"/>
      <c r="AJ329" s="511"/>
      <c r="AK329" s="511"/>
      <c r="AL329" s="511"/>
      <c r="AM329" s="511"/>
      <c r="AN329" s="511"/>
      <c r="AO329" s="511"/>
      <c r="AP329" s="511"/>
      <c r="AQ329" s="511"/>
      <c r="AR329" s="511"/>
      <c r="AS329" s="511"/>
      <c r="AT329" s="511"/>
      <c r="AU329" s="511"/>
      <c r="AV329" s="511"/>
      <c r="AW329" s="511"/>
      <c r="AX329" s="511"/>
      <c r="AY329" s="511"/>
      <c r="AZ329" s="511"/>
      <c r="BA329" s="640">
        <f t="shared" si="0"/>
        <v>0</v>
      </c>
      <c r="BB329" s="640"/>
      <c r="BC329" s="640"/>
      <c r="BD329" s="640"/>
      <c r="BE329" s="640"/>
      <c r="BF329" s="640"/>
      <c r="BG329" s="640"/>
      <c r="BH329" s="640"/>
      <c r="BI329" s="640"/>
    </row>
    <row r="330" spans="1:61" ht="9.75" customHeight="1" x14ac:dyDescent="0.25">
      <c r="A330" s="636" t="s">
        <v>404</v>
      </c>
      <c r="B330" s="637"/>
      <c r="C330" s="637"/>
      <c r="D330" s="637"/>
      <c r="E330" s="637"/>
      <c r="F330" s="637"/>
      <c r="G330" s="637"/>
      <c r="H330" s="637"/>
      <c r="I330" s="637"/>
      <c r="J330" s="637"/>
      <c r="K330" s="637"/>
      <c r="L330" s="637"/>
      <c r="M330" s="637"/>
      <c r="N330" s="637"/>
      <c r="O330" s="637"/>
      <c r="P330" s="637"/>
      <c r="Q330" s="637"/>
      <c r="R330" s="637"/>
      <c r="S330" s="637"/>
      <c r="T330" s="637"/>
      <c r="U330" s="637"/>
      <c r="V330" s="637"/>
      <c r="W330" s="637"/>
      <c r="X330" s="637"/>
      <c r="Y330" s="637"/>
      <c r="Z330" s="637"/>
      <c r="AA330" s="637"/>
      <c r="AB330" s="637"/>
      <c r="AC330" s="637"/>
      <c r="AD330" s="637"/>
      <c r="AE330" s="637"/>
      <c r="AF330" s="637"/>
      <c r="AG330" s="637"/>
      <c r="AH330" s="637"/>
      <c r="AI330" s="638"/>
      <c r="AJ330" s="511"/>
      <c r="AK330" s="511"/>
      <c r="AL330" s="511"/>
      <c r="AM330" s="511"/>
      <c r="AN330" s="511"/>
      <c r="AO330" s="511"/>
      <c r="AP330" s="511"/>
      <c r="AQ330" s="511"/>
      <c r="AR330" s="511"/>
      <c r="AS330" s="511"/>
      <c r="AT330" s="511"/>
      <c r="AU330" s="511"/>
      <c r="AV330" s="511"/>
      <c r="AW330" s="511"/>
      <c r="AX330" s="511"/>
      <c r="AY330" s="511"/>
      <c r="AZ330" s="511"/>
      <c r="BA330" s="640">
        <f t="shared" si="0"/>
        <v>0</v>
      </c>
      <c r="BB330" s="640"/>
      <c r="BC330" s="640"/>
      <c r="BD330" s="640"/>
      <c r="BE330" s="640"/>
      <c r="BF330" s="640"/>
      <c r="BG330" s="640"/>
      <c r="BH330" s="640"/>
      <c r="BI330" s="640"/>
    </row>
    <row r="331" spans="1:61" ht="9.75" customHeight="1" x14ac:dyDescent="0.25">
      <c r="A331" s="636" t="s">
        <v>405</v>
      </c>
      <c r="B331" s="637"/>
      <c r="C331" s="637"/>
      <c r="D331" s="637"/>
      <c r="E331" s="637"/>
      <c r="F331" s="637"/>
      <c r="G331" s="637"/>
      <c r="H331" s="637"/>
      <c r="I331" s="637"/>
      <c r="J331" s="637"/>
      <c r="K331" s="637"/>
      <c r="L331" s="637"/>
      <c r="M331" s="637"/>
      <c r="N331" s="637"/>
      <c r="O331" s="637"/>
      <c r="P331" s="637"/>
      <c r="Q331" s="637"/>
      <c r="R331" s="637"/>
      <c r="S331" s="637"/>
      <c r="T331" s="637"/>
      <c r="U331" s="637"/>
      <c r="V331" s="637"/>
      <c r="W331" s="637"/>
      <c r="X331" s="637"/>
      <c r="Y331" s="637"/>
      <c r="Z331" s="637"/>
      <c r="AA331" s="637"/>
      <c r="AB331" s="637"/>
      <c r="AC331" s="637"/>
      <c r="AD331" s="637"/>
      <c r="AE331" s="637"/>
      <c r="AF331" s="637"/>
      <c r="AG331" s="637"/>
      <c r="AH331" s="637"/>
      <c r="AI331" s="638"/>
      <c r="AJ331" s="511"/>
      <c r="AK331" s="511"/>
      <c r="AL331" s="511"/>
      <c r="AM331" s="511"/>
      <c r="AN331" s="511"/>
      <c r="AO331" s="511"/>
      <c r="AP331" s="511"/>
      <c r="AQ331" s="511"/>
      <c r="AR331" s="511"/>
      <c r="AS331" s="511"/>
      <c r="AT331" s="511"/>
      <c r="AU331" s="511"/>
      <c r="AV331" s="511"/>
      <c r="AW331" s="511"/>
      <c r="AX331" s="511"/>
      <c r="AY331" s="511"/>
      <c r="AZ331" s="511"/>
      <c r="BA331" s="640">
        <f t="shared" si="0"/>
        <v>0</v>
      </c>
      <c r="BB331" s="640"/>
      <c r="BC331" s="640"/>
      <c r="BD331" s="640"/>
      <c r="BE331" s="640"/>
      <c r="BF331" s="640"/>
      <c r="BG331" s="640"/>
      <c r="BH331" s="640"/>
      <c r="BI331" s="640"/>
    </row>
    <row r="332" spans="1:61" ht="9.75" customHeight="1" x14ac:dyDescent="0.25">
      <c r="A332" s="636" t="s">
        <v>406</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8"/>
      <c r="AJ332" s="511"/>
      <c r="AK332" s="511"/>
      <c r="AL332" s="511"/>
      <c r="AM332" s="511"/>
      <c r="AN332" s="511"/>
      <c r="AO332" s="511"/>
      <c r="AP332" s="511"/>
      <c r="AQ332" s="511"/>
      <c r="AR332" s="511"/>
      <c r="AS332" s="511"/>
      <c r="AT332" s="511"/>
      <c r="AU332" s="511"/>
      <c r="AV332" s="511"/>
      <c r="AW332" s="511"/>
      <c r="AX332" s="511"/>
      <c r="AY332" s="511"/>
      <c r="AZ332" s="511"/>
      <c r="BA332" s="640">
        <f t="shared" si="0"/>
        <v>0</v>
      </c>
      <c r="BB332" s="640"/>
      <c r="BC332" s="640"/>
      <c r="BD332" s="640"/>
      <c r="BE332" s="640"/>
      <c r="BF332" s="640"/>
      <c r="BG332" s="640"/>
      <c r="BH332" s="640"/>
      <c r="BI332" s="640"/>
    </row>
    <row r="333" spans="1:61" ht="9.75" customHeight="1" x14ac:dyDescent="0.25">
      <c r="A333" s="636" t="s">
        <v>407</v>
      </c>
      <c r="B333" s="637"/>
      <c r="C333" s="637"/>
      <c r="D333" s="637"/>
      <c r="E333" s="637"/>
      <c r="F333" s="637"/>
      <c r="G333" s="637"/>
      <c r="H333" s="637"/>
      <c r="I333" s="637"/>
      <c r="J333" s="637"/>
      <c r="K333" s="637"/>
      <c r="L333" s="637"/>
      <c r="M333" s="637"/>
      <c r="N333" s="637"/>
      <c r="O333" s="637"/>
      <c r="P333" s="637"/>
      <c r="Q333" s="637"/>
      <c r="R333" s="637"/>
      <c r="S333" s="637"/>
      <c r="T333" s="637"/>
      <c r="U333" s="637"/>
      <c r="V333" s="637"/>
      <c r="W333" s="637"/>
      <c r="X333" s="637"/>
      <c r="Y333" s="637"/>
      <c r="Z333" s="637"/>
      <c r="AA333" s="637"/>
      <c r="AB333" s="637"/>
      <c r="AC333" s="637"/>
      <c r="AD333" s="637"/>
      <c r="AE333" s="637"/>
      <c r="AF333" s="637"/>
      <c r="AG333" s="637"/>
      <c r="AH333" s="637"/>
      <c r="AI333" s="638"/>
      <c r="AJ333" s="635">
        <f>SUM(AJ334:AJ339)</f>
        <v>0</v>
      </c>
      <c r="AK333" s="635"/>
      <c r="AL333" s="635"/>
      <c r="AM333" s="635"/>
      <c r="AN333" s="635"/>
      <c r="AO333" s="635"/>
      <c r="AP333" s="635"/>
      <c r="AQ333" s="635"/>
      <c r="AR333" s="635"/>
      <c r="AS333" s="635">
        <f>SUM(AS334:AS339)</f>
        <v>0</v>
      </c>
      <c r="AT333" s="635"/>
      <c r="AU333" s="635"/>
      <c r="AV333" s="635"/>
      <c r="AW333" s="635"/>
      <c r="AX333" s="635"/>
      <c r="AY333" s="635"/>
      <c r="AZ333" s="635"/>
      <c r="BA333" s="635">
        <f t="shared" si="0"/>
        <v>0</v>
      </c>
      <c r="BB333" s="635"/>
      <c r="BC333" s="635"/>
      <c r="BD333" s="635"/>
      <c r="BE333" s="635"/>
      <c r="BF333" s="635"/>
      <c r="BG333" s="635"/>
      <c r="BH333" s="635"/>
      <c r="BI333" s="635"/>
    </row>
    <row r="334" spans="1:61" ht="9.75" customHeight="1" x14ac:dyDescent="0.25">
      <c r="A334" s="636" t="s">
        <v>408</v>
      </c>
      <c r="B334" s="637"/>
      <c r="C334" s="637"/>
      <c r="D334" s="637"/>
      <c r="E334" s="637"/>
      <c r="F334" s="637"/>
      <c r="G334" s="637"/>
      <c r="H334" s="637"/>
      <c r="I334" s="637"/>
      <c r="J334" s="637"/>
      <c r="K334" s="637"/>
      <c r="L334" s="637"/>
      <c r="M334" s="637"/>
      <c r="N334" s="637"/>
      <c r="O334" s="637"/>
      <c r="P334" s="637"/>
      <c r="Q334" s="637"/>
      <c r="R334" s="637"/>
      <c r="S334" s="637"/>
      <c r="T334" s="637"/>
      <c r="U334" s="637"/>
      <c r="V334" s="637"/>
      <c r="W334" s="637"/>
      <c r="X334" s="637"/>
      <c r="Y334" s="637"/>
      <c r="Z334" s="637"/>
      <c r="AA334" s="637"/>
      <c r="AB334" s="637"/>
      <c r="AC334" s="637"/>
      <c r="AD334" s="637"/>
      <c r="AE334" s="637"/>
      <c r="AF334" s="637"/>
      <c r="AG334" s="637"/>
      <c r="AH334" s="637"/>
      <c r="AI334" s="638"/>
      <c r="AJ334" s="511"/>
      <c r="AK334" s="511"/>
      <c r="AL334" s="511"/>
      <c r="AM334" s="511"/>
      <c r="AN334" s="511"/>
      <c r="AO334" s="511"/>
      <c r="AP334" s="511"/>
      <c r="AQ334" s="511"/>
      <c r="AR334" s="511"/>
      <c r="AS334" s="511"/>
      <c r="AT334" s="511"/>
      <c r="AU334" s="511"/>
      <c r="AV334" s="511"/>
      <c r="AW334" s="511"/>
      <c r="AX334" s="511"/>
      <c r="AY334" s="511"/>
      <c r="AZ334" s="511"/>
      <c r="BA334" s="640">
        <f t="shared" si="0"/>
        <v>0</v>
      </c>
      <c r="BB334" s="640"/>
      <c r="BC334" s="640"/>
      <c r="BD334" s="640"/>
      <c r="BE334" s="640"/>
      <c r="BF334" s="640"/>
      <c r="BG334" s="640"/>
      <c r="BH334" s="640"/>
      <c r="BI334" s="640"/>
    </row>
    <row r="335" spans="1:61" ht="9.75" customHeight="1" x14ac:dyDescent="0.25">
      <c r="A335" s="636" t="s">
        <v>409</v>
      </c>
      <c r="B335" s="637"/>
      <c r="C335" s="637"/>
      <c r="D335" s="637"/>
      <c r="E335" s="637"/>
      <c r="F335" s="637"/>
      <c r="G335" s="637"/>
      <c r="H335" s="637"/>
      <c r="I335" s="637"/>
      <c r="J335" s="637"/>
      <c r="K335" s="637"/>
      <c r="L335" s="637"/>
      <c r="M335" s="637"/>
      <c r="N335" s="637"/>
      <c r="O335" s="637"/>
      <c r="P335" s="637"/>
      <c r="Q335" s="637"/>
      <c r="R335" s="637"/>
      <c r="S335" s="637"/>
      <c r="T335" s="637"/>
      <c r="U335" s="637"/>
      <c r="V335" s="637"/>
      <c r="W335" s="637"/>
      <c r="X335" s="637"/>
      <c r="Y335" s="637"/>
      <c r="Z335" s="637"/>
      <c r="AA335" s="637"/>
      <c r="AB335" s="637"/>
      <c r="AC335" s="637"/>
      <c r="AD335" s="637"/>
      <c r="AE335" s="637"/>
      <c r="AF335" s="637"/>
      <c r="AG335" s="637"/>
      <c r="AH335" s="637"/>
      <c r="AI335" s="638"/>
      <c r="AJ335" s="511"/>
      <c r="AK335" s="511"/>
      <c r="AL335" s="511"/>
      <c r="AM335" s="511"/>
      <c r="AN335" s="511"/>
      <c r="AO335" s="511"/>
      <c r="AP335" s="511"/>
      <c r="AQ335" s="511"/>
      <c r="AR335" s="511"/>
      <c r="AS335" s="511"/>
      <c r="AT335" s="511"/>
      <c r="AU335" s="511"/>
      <c r="AV335" s="511"/>
      <c r="AW335" s="511"/>
      <c r="AX335" s="511"/>
      <c r="AY335" s="511"/>
      <c r="AZ335" s="511"/>
      <c r="BA335" s="640">
        <f t="shared" si="0"/>
        <v>0</v>
      </c>
      <c r="BB335" s="640"/>
      <c r="BC335" s="640"/>
      <c r="BD335" s="640"/>
      <c r="BE335" s="640"/>
      <c r="BF335" s="640"/>
      <c r="BG335" s="640"/>
      <c r="BH335" s="640"/>
      <c r="BI335" s="640"/>
    </row>
    <row r="336" spans="1:61" ht="18.75" customHeight="1" x14ac:dyDescent="0.25">
      <c r="A336" s="730" t="s">
        <v>410</v>
      </c>
      <c r="B336" s="731"/>
      <c r="C336" s="731"/>
      <c r="D336" s="731"/>
      <c r="E336" s="731"/>
      <c r="F336" s="731"/>
      <c r="G336" s="731"/>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2"/>
      <c r="AJ336" s="511"/>
      <c r="AK336" s="511"/>
      <c r="AL336" s="511"/>
      <c r="AM336" s="511"/>
      <c r="AN336" s="511"/>
      <c r="AO336" s="511"/>
      <c r="AP336" s="511"/>
      <c r="AQ336" s="511"/>
      <c r="AR336" s="511"/>
      <c r="AS336" s="511"/>
      <c r="AT336" s="511"/>
      <c r="AU336" s="511"/>
      <c r="AV336" s="511"/>
      <c r="AW336" s="511"/>
      <c r="AX336" s="511"/>
      <c r="AY336" s="511"/>
      <c r="AZ336" s="511"/>
      <c r="BA336" s="640">
        <f t="shared" si="0"/>
        <v>0</v>
      </c>
      <c r="BB336" s="640"/>
      <c r="BC336" s="640"/>
      <c r="BD336" s="640"/>
      <c r="BE336" s="640"/>
      <c r="BF336" s="640"/>
      <c r="BG336" s="640"/>
      <c r="BH336" s="640"/>
      <c r="BI336" s="640"/>
    </row>
    <row r="337" spans="1:61" ht="9.75" customHeight="1" x14ac:dyDescent="0.25">
      <c r="A337" s="636" t="s">
        <v>411</v>
      </c>
      <c r="B337" s="637"/>
      <c r="C337" s="637"/>
      <c r="D337" s="637"/>
      <c r="E337" s="637"/>
      <c r="F337" s="637"/>
      <c r="G337" s="637"/>
      <c r="H337" s="637"/>
      <c r="I337" s="637"/>
      <c r="J337" s="637"/>
      <c r="K337" s="637"/>
      <c r="L337" s="637"/>
      <c r="M337" s="637"/>
      <c r="N337" s="637"/>
      <c r="O337" s="637"/>
      <c r="P337" s="637"/>
      <c r="Q337" s="637"/>
      <c r="R337" s="637"/>
      <c r="S337" s="637"/>
      <c r="T337" s="637"/>
      <c r="U337" s="637"/>
      <c r="V337" s="637"/>
      <c r="W337" s="637"/>
      <c r="X337" s="637"/>
      <c r="Y337" s="637"/>
      <c r="Z337" s="637"/>
      <c r="AA337" s="637"/>
      <c r="AB337" s="637"/>
      <c r="AC337" s="637"/>
      <c r="AD337" s="637"/>
      <c r="AE337" s="637"/>
      <c r="AF337" s="637"/>
      <c r="AG337" s="637"/>
      <c r="AH337" s="637"/>
      <c r="AI337" s="638"/>
      <c r="AJ337" s="511"/>
      <c r="AK337" s="511"/>
      <c r="AL337" s="511"/>
      <c r="AM337" s="511"/>
      <c r="AN337" s="511"/>
      <c r="AO337" s="511"/>
      <c r="AP337" s="511"/>
      <c r="AQ337" s="511"/>
      <c r="AR337" s="511"/>
      <c r="AS337" s="511"/>
      <c r="AT337" s="511"/>
      <c r="AU337" s="511"/>
      <c r="AV337" s="511"/>
      <c r="AW337" s="511"/>
      <c r="AX337" s="511"/>
      <c r="AY337" s="511"/>
      <c r="AZ337" s="511"/>
      <c r="BA337" s="640">
        <f t="shared" si="0"/>
        <v>0</v>
      </c>
      <c r="BB337" s="640"/>
      <c r="BC337" s="640"/>
      <c r="BD337" s="640"/>
      <c r="BE337" s="640"/>
      <c r="BF337" s="640"/>
      <c r="BG337" s="640"/>
      <c r="BH337" s="640"/>
      <c r="BI337" s="640"/>
    </row>
    <row r="338" spans="1:61" ht="9.75" customHeight="1" x14ac:dyDescent="0.25">
      <c r="A338" s="636" t="s">
        <v>412</v>
      </c>
      <c r="B338" s="637"/>
      <c r="C338" s="637"/>
      <c r="D338" s="637"/>
      <c r="E338" s="637"/>
      <c r="F338" s="637"/>
      <c r="G338" s="637"/>
      <c r="H338" s="637"/>
      <c r="I338" s="637"/>
      <c r="J338" s="637"/>
      <c r="K338" s="637"/>
      <c r="L338" s="637"/>
      <c r="M338" s="637"/>
      <c r="N338" s="637"/>
      <c r="O338" s="637"/>
      <c r="P338" s="637"/>
      <c r="Q338" s="637"/>
      <c r="R338" s="637"/>
      <c r="S338" s="637"/>
      <c r="T338" s="637"/>
      <c r="U338" s="637"/>
      <c r="V338" s="637"/>
      <c r="W338" s="637"/>
      <c r="X338" s="637"/>
      <c r="Y338" s="637"/>
      <c r="Z338" s="637"/>
      <c r="AA338" s="637"/>
      <c r="AB338" s="637"/>
      <c r="AC338" s="637"/>
      <c r="AD338" s="637"/>
      <c r="AE338" s="637"/>
      <c r="AF338" s="637"/>
      <c r="AG338" s="637"/>
      <c r="AH338" s="637"/>
      <c r="AI338" s="638"/>
      <c r="AJ338" s="511"/>
      <c r="AK338" s="511"/>
      <c r="AL338" s="511"/>
      <c r="AM338" s="511"/>
      <c r="AN338" s="511"/>
      <c r="AO338" s="511"/>
      <c r="AP338" s="511"/>
      <c r="AQ338" s="511"/>
      <c r="AR338" s="511"/>
      <c r="AS338" s="511"/>
      <c r="AT338" s="511"/>
      <c r="AU338" s="511"/>
      <c r="AV338" s="511"/>
      <c r="AW338" s="511"/>
      <c r="AX338" s="511"/>
      <c r="AY338" s="511"/>
      <c r="AZ338" s="511"/>
      <c r="BA338" s="640">
        <f t="shared" si="0"/>
        <v>0</v>
      </c>
      <c r="BB338" s="640"/>
      <c r="BC338" s="640"/>
      <c r="BD338" s="640"/>
      <c r="BE338" s="640"/>
      <c r="BF338" s="640"/>
      <c r="BG338" s="640"/>
      <c r="BH338" s="640"/>
      <c r="BI338" s="640"/>
    </row>
    <row r="339" spans="1:61" ht="9.75" customHeight="1" x14ac:dyDescent="0.25">
      <c r="A339" s="730" t="s">
        <v>413</v>
      </c>
      <c r="B339" s="731"/>
      <c r="C339" s="731"/>
      <c r="D339" s="731"/>
      <c r="E339" s="731"/>
      <c r="F339" s="731"/>
      <c r="G339" s="731"/>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2"/>
      <c r="AJ339" s="511"/>
      <c r="AK339" s="511"/>
      <c r="AL339" s="511"/>
      <c r="AM339" s="511"/>
      <c r="AN339" s="511"/>
      <c r="AO339" s="511"/>
      <c r="AP339" s="511"/>
      <c r="AQ339" s="511"/>
      <c r="AR339" s="511"/>
      <c r="AS339" s="511"/>
      <c r="AT339" s="511"/>
      <c r="AU339" s="511"/>
      <c r="AV339" s="511"/>
      <c r="AW339" s="511"/>
      <c r="AX339" s="511"/>
      <c r="AY339" s="511"/>
      <c r="AZ339" s="511"/>
      <c r="BA339" s="640">
        <f t="shared" si="0"/>
        <v>0</v>
      </c>
      <c r="BB339" s="640"/>
      <c r="BC339" s="640"/>
      <c r="BD339" s="640"/>
      <c r="BE339" s="640"/>
      <c r="BF339" s="640"/>
      <c r="BG339" s="640"/>
      <c r="BH339" s="640"/>
      <c r="BI339" s="640"/>
    </row>
    <row r="340" spans="1:61" ht="9.75" customHeight="1" x14ac:dyDescent="0.25">
      <c r="A340" s="636" t="s">
        <v>513</v>
      </c>
      <c r="B340" s="637"/>
      <c r="C340" s="637"/>
      <c r="D340" s="637"/>
      <c r="E340" s="637"/>
      <c r="F340" s="637"/>
      <c r="G340" s="637"/>
      <c r="H340" s="637"/>
      <c r="I340" s="637"/>
      <c r="J340" s="637"/>
      <c r="K340" s="637"/>
      <c r="L340" s="637"/>
      <c r="M340" s="637"/>
      <c r="N340" s="637"/>
      <c r="O340" s="637"/>
      <c r="P340" s="637"/>
      <c r="Q340" s="637"/>
      <c r="R340" s="637"/>
      <c r="S340" s="637"/>
      <c r="T340" s="637"/>
      <c r="U340" s="637"/>
      <c r="V340" s="637"/>
      <c r="W340" s="637"/>
      <c r="X340" s="637"/>
      <c r="Y340" s="637"/>
      <c r="Z340" s="637"/>
      <c r="AA340" s="637"/>
      <c r="AB340" s="637"/>
      <c r="AC340" s="637"/>
      <c r="AD340" s="637"/>
      <c r="AE340" s="637"/>
      <c r="AF340" s="637"/>
      <c r="AG340" s="637"/>
      <c r="AH340" s="637"/>
      <c r="AI340" s="638"/>
      <c r="AJ340" s="639"/>
      <c r="AK340" s="639"/>
      <c r="AL340" s="639"/>
      <c r="AM340" s="639"/>
      <c r="AN340" s="639"/>
      <c r="AO340" s="639"/>
      <c r="AP340" s="639"/>
      <c r="AQ340" s="639"/>
      <c r="AR340" s="639"/>
      <c r="AS340" s="511"/>
      <c r="AT340" s="511"/>
      <c r="AU340" s="511"/>
      <c r="AV340" s="511"/>
      <c r="AW340" s="511"/>
      <c r="AX340" s="511"/>
      <c r="AY340" s="511"/>
      <c r="AZ340" s="511"/>
      <c r="BA340" s="640">
        <f t="shared" si="0"/>
        <v>0</v>
      </c>
      <c r="BB340" s="640"/>
      <c r="BC340" s="640"/>
      <c r="BD340" s="640"/>
      <c r="BE340" s="640"/>
      <c r="BF340" s="640"/>
      <c r="BG340" s="640"/>
      <c r="BH340" s="640"/>
      <c r="BI340" s="640"/>
    </row>
    <row r="341" spans="1:61" ht="9.75" customHeight="1" x14ac:dyDescent="0.25">
      <c r="A341" s="636" t="s">
        <v>414</v>
      </c>
      <c r="B341" s="637"/>
      <c r="C341" s="637"/>
      <c r="D341" s="637"/>
      <c r="E341" s="637"/>
      <c r="F341" s="637"/>
      <c r="G341" s="637"/>
      <c r="H341" s="637"/>
      <c r="I341" s="637"/>
      <c r="J341" s="637"/>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8"/>
      <c r="AJ341" s="635">
        <f>AJ342</f>
        <v>0</v>
      </c>
      <c r="AK341" s="635"/>
      <c r="AL341" s="635"/>
      <c r="AM341" s="635"/>
      <c r="AN341" s="635"/>
      <c r="AO341" s="635"/>
      <c r="AP341" s="635"/>
      <c r="AQ341" s="635"/>
      <c r="AR341" s="635"/>
      <c r="AS341" s="635">
        <f>SUM(AS342:AS343)</f>
        <v>0</v>
      </c>
      <c r="AT341" s="635"/>
      <c r="AU341" s="635"/>
      <c r="AV341" s="635"/>
      <c r="AW341" s="635"/>
      <c r="AX341" s="635"/>
      <c r="AY341" s="635"/>
      <c r="AZ341" s="635"/>
      <c r="BA341" s="635">
        <f t="shared" si="0"/>
        <v>0</v>
      </c>
      <c r="BB341" s="635"/>
      <c r="BC341" s="635"/>
      <c r="BD341" s="635"/>
      <c r="BE341" s="635"/>
      <c r="BF341" s="635"/>
      <c r="BG341" s="635"/>
      <c r="BH341" s="635"/>
      <c r="BI341" s="635"/>
    </row>
    <row r="342" spans="1:61" ht="9.75" customHeight="1" x14ac:dyDescent="0.25">
      <c r="A342" s="636" t="s">
        <v>415</v>
      </c>
      <c r="B342" s="637"/>
      <c r="C342" s="637"/>
      <c r="D342" s="637"/>
      <c r="E342" s="637"/>
      <c r="F342" s="637"/>
      <c r="G342" s="637"/>
      <c r="H342" s="637"/>
      <c r="I342" s="637"/>
      <c r="J342" s="637"/>
      <c r="K342" s="637"/>
      <c r="L342" s="637"/>
      <c r="M342" s="637"/>
      <c r="N342" s="637"/>
      <c r="O342" s="637"/>
      <c r="P342" s="637"/>
      <c r="Q342" s="637"/>
      <c r="R342" s="637"/>
      <c r="S342" s="637"/>
      <c r="T342" s="637"/>
      <c r="U342" s="637"/>
      <c r="V342" s="637"/>
      <c r="W342" s="637"/>
      <c r="X342" s="637"/>
      <c r="Y342" s="637"/>
      <c r="Z342" s="637"/>
      <c r="AA342" s="637"/>
      <c r="AB342" s="637"/>
      <c r="AC342" s="637"/>
      <c r="AD342" s="637"/>
      <c r="AE342" s="637"/>
      <c r="AF342" s="637"/>
      <c r="AG342" s="637"/>
      <c r="AH342" s="637"/>
      <c r="AI342" s="638"/>
      <c r="AJ342" s="511"/>
      <c r="AK342" s="511"/>
      <c r="AL342" s="511"/>
      <c r="AM342" s="511"/>
      <c r="AN342" s="511"/>
      <c r="AO342" s="511"/>
      <c r="AP342" s="511"/>
      <c r="AQ342" s="511"/>
      <c r="AR342" s="511"/>
      <c r="AS342" s="511"/>
      <c r="AT342" s="511"/>
      <c r="AU342" s="511"/>
      <c r="AV342" s="511"/>
      <c r="AW342" s="511"/>
      <c r="AX342" s="511"/>
      <c r="AY342" s="511"/>
      <c r="AZ342" s="511"/>
      <c r="BA342" s="640">
        <f t="shared" si="0"/>
        <v>0</v>
      </c>
      <c r="BB342" s="640"/>
      <c r="BC342" s="640"/>
      <c r="BD342" s="640"/>
      <c r="BE342" s="640"/>
      <c r="BF342" s="640"/>
      <c r="BG342" s="640"/>
      <c r="BH342" s="640"/>
      <c r="BI342" s="640"/>
    </row>
    <row r="343" spans="1:61" ht="9.75" customHeight="1" x14ac:dyDescent="0.25">
      <c r="A343" s="636" t="s">
        <v>416</v>
      </c>
      <c r="B343" s="637"/>
      <c r="C343" s="637"/>
      <c r="D343" s="637"/>
      <c r="E343" s="637"/>
      <c r="F343" s="637"/>
      <c r="G343" s="637"/>
      <c r="H343" s="637"/>
      <c r="I343" s="637"/>
      <c r="J343" s="637"/>
      <c r="K343" s="637"/>
      <c r="L343" s="637"/>
      <c r="M343" s="637"/>
      <c r="N343" s="637"/>
      <c r="O343" s="637"/>
      <c r="P343" s="637"/>
      <c r="Q343" s="637"/>
      <c r="R343" s="637"/>
      <c r="S343" s="637"/>
      <c r="T343" s="637"/>
      <c r="U343" s="637"/>
      <c r="V343" s="637"/>
      <c r="W343" s="637"/>
      <c r="X343" s="637"/>
      <c r="Y343" s="637"/>
      <c r="Z343" s="637"/>
      <c r="AA343" s="637"/>
      <c r="AB343" s="637"/>
      <c r="AC343" s="637"/>
      <c r="AD343" s="637"/>
      <c r="AE343" s="637"/>
      <c r="AF343" s="637"/>
      <c r="AG343" s="637"/>
      <c r="AH343" s="637"/>
      <c r="AI343" s="638"/>
      <c r="AJ343" s="639"/>
      <c r="AK343" s="639"/>
      <c r="AL343" s="639"/>
      <c r="AM343" s="639"/>
      <c r="AN343" s="639"/>
      <c r="AO343" s="639"/>
      <c r="AP343" s="639"/>
      <c r="AQ343" s="639"/>
      <c r="AR343" s="639"/>
      <c r="AS343" s="511"/>
      <c r="AT343" s="511"/>
      <c r="AU343" s="511"/>
      <c r="AV343" s="511"/>
      <c r="AW343" s="511"/>
      <c r="AX343" s="511"/>
      <c r="AY343" s="511"/>
      <c r="AZ343" s="511"/>
      <c r="BA343" s="640">
        <f t="shared" si="0"/>
        <v>0</v>
      </c>
      <c r="BB343" s="640"/>
      <c r="BC343" s="640"/>
      <c r="BD343" s="640"/>
      <c r="BE343" s="640"/>
      <c r="BF343" s="640"/>
      <c r="BG343" s="640"/>
      <c r="BH343" s="640"/>
      <c r="BI343" s="640"/>
    </row>
    <row r="344" spans="1:61" ht="9.75" customHeight="1" x14ac:dyDescent="0.25">
      <c r="A344" s="636" t="s">
        <v>417</v>
      </c>
      <c r="B344" s="637"/>
      <c r="C344" s="637"/>
      <c r="D344" s="637"/>
      <c r="E344" s="637"/>
      <c r="F344" s="637"/>
      <c r="G344" s="637"/>
      <c r="H344" s="637"/>
      <c r="I344" s="637"/>
      <c r="J344" s="637"/>
      <c r="K344" s="637"/>
      <c r="L344" s="637"/>
      <c r="M344" s="637"/>
      <c r="N344" s="637"/>
      <c r="O344" s="637"/>
      <c r="P344" s="637"/>
      <c r="Q344" s="637"/>
      <c r="R344" s="637"/>
      <c r="S344" s="637"/>
      <c r="T344" s="637"/>
      <c r="U344" s="637"/>
      <c r="V344" s="637"/>
      <c r="W344" s="637"/>
      <c r="X344" s="637"/>
      <c r="Y344" s="637"/>
      <c r="Z344" s="637"/>
      <c r="AA344" s="637"/>
      <c r="AB344" s="637"/>
      <c r="AC344" s="637"/>
      <c r="AD344" s="637"/>
      <c r="AE344" s="637"/>
      <c r="AF344" s="637"/>
      <c r="AG344" s="637"/>
      <c r="AH344" s="637"/>
      <c r="AI344" s="638"/>
      <c r="AJ344" s="635">
        <f>AJ345+AJ348</f>
        <v>0</v>
      </c>
      <c r="AK344" s="635"/>
      <c r="AL344" s="635"/>
      <c r="AM344" s="635"/>
      <c r="AN344" s="635"/>
      <c r="AO344" s="635"/>
      <c r="AP344" s="635"/>
      <c r="AQ344" s="635"/>
      <c r="AR344" s="635"/>
      <c r="AS344" s="635">
        <f>AS345+AS348</f>
        <v>0</v>
      </c>
      <c r="AT344" s="635"/>
      <c r="AU344" s="635"/>
      <c r="AV344" s="635"/>
      <c r="AW344" s="635"/>
      <c r="AX344" s="635"/>
      <c r="AY344" s="635"/>
      <c r="AZ344" s="635"/>
      <c r="BA344" s="635">
        <f t="shared" si="0"/>
        <v>0</v>
      </c>
      <c r="BB344" s="635"/>
      <c r="BC344" s="635"/>
      <c r="BD344" s="635"/>
      <c r="BE344" s="635"/>
      <c r="BF344" s="635"/>
      <c r="BG344" s="635"/>
      <c r="BH344" s="635"/>
      <c r="BI344" s="635"/>
    </row>
    <row r="345" spans="1:61" ht="9.75" customHeight="1" x14ac:dyDescent="0.25">
      <c r="A345" s="636" t="s">
        <v>418</v>
      </c>
      <c r="B345" s="637"/>
      <c r="C345" s="637"/>
      <c r="D345" s="637"/>
      <c r="E345" s="637"/>
      <c r="F345" s="637"/>
      <c r="G345" s="637"/>
      <c r="H345" s="637"/>
      <c r="I345" s="637"/>
      <c r="J345" s="637"/>
      <c r="K345" s="637"/>
      <c r="L345" s="637"/>
      <c r="M345" s="637"/>
      <c r="N345" s="637"/>
      <c r="O345" s="637"/>
      <c r="P345" s="637"/>
      <c r="Q345" s="637"/>
      <c r="R345" s="637"/>
      <c r="S345" s="637"/>
      <c r="T345" s="637"/>
      <c r="U345" s="637"/>
      <c r="V345" s="637"/>
      <c r="W345" s="637"/>
      <c r="X345" s="637"/>
      <c r="Y345" s="637"/>
      <c r="Z345" s="637"/>
      <c r="AA345" s="637"/>
      <c r="AB345" s="637"/>
      <c r="AC345" s="637"/>
      <c r="AD345" s="637"/>
      <c r="AE345" s="637"/>
      <c r="AF345" s="637"/>
      <c r="AG345" s="637"/>
      <c r="AH345" s="637"/>
      <c r="AI345" s="638"/>
      <c r="AJ345" s="635">
        <f>SUM(AJ346:AJ347)</f>
        <v>0</v>
      </c>
      <c r="AK345" s="635"/>
      <c r="AL345" s="635"/>
      <c r="AM345" s="635"/>
      <c r="AN345" s="635"/>
      <c r="AO345" s="635"/>
      <c r="AP345" s="635"/>
      <c r="AQ345" s="635"/>
      <c r="AR345" s="635"/>
      <c r="AS345" s="635">
        <f>SUM(AS346:AS347)</f>
        <v>0</v>
      </c>
      <c r="AT345" s="635"/>
      <c r="AU345" s="635"/>
      <c r="AV345" s="635"/>
      <c r="AW345" s="635"/>
      <c r="AX345" s="635"/>
      <c r="AY345" s="635"/>
      <c r="AZ345" s="635"/>
      <c r="BA345" s="635">
        <f t="shared" si="0"/>
        <v>0</v>
      </c>
      <c r="BB345" s="635"/>
      <c r="BC345" s="635"/>
      <c r="BD345" s="635"/>
      <c r="BE345" s="635"/>
      <c r="BF345" s="635"/>
      <c r="BG345" s="635"/>
      <c r="BH345" s="635"/>
      <c r="BI345" s="635"/>
    </row>
    <row r="346" spans="1:61" ht="9.75" customHeight="1" x14ac:dyDescent="0.25">
      <c r="A346" s="636" t="s">
        <v>420</v>
      </c>
      <c r="B346" s="637"/>
      <c r="C346" s="637"/>
      <c r="D346" s="637"/>
      <c r="E346" s="637"/>
      <c r="F346" s="637"/>
      <c r="G346" s="637"/>
      <c r="H346" s="637"/>
      <c r="I346" s="637"/>
      <c r="J346" s="637"/>
      <c r="K346" s="637"/>
      <c r="L346" s="637"/>
      <c r="M346" s="637"/>
      <c r="N346" s="637"/>
      <c r="O346" s="637"/>
      <c r="P346" s="637"/>
      <c r="Q346" s="637"/>
      <c r="R346" s="637"/>
      <c r="S346" s="637"/>
      <c r="T346" s="637"/>
      <c r="U346" s="637"/>
      <c r="V346" s="637"/>
      <c r="W346" s="637"/>
      <c r="X346" s="637"/>
      <c r="Y346" s="637"/>
      <c r="Z346" s="637"/>
      <c r="AA346" s="637"/>
      <c r="AB346" s="637"/>
      <c r="AC346" s="637"/>
      <c r="AD346" s="637"/>
      <c r="AE346" s="637"/>
      <c r="AF346" s="637"/>
      <c r="AG346" s="637"/>
      <c r="AH346" s="637"/>
      <c r="AI346" s="638"/>
      <c r="AJ346" s="511"/>
      <c r="AK346" s="511"/>
      <c r="AL346" s="511"/>
      <c r="AM346" s="511"/>
      <c r="AN346" s="511"/>
      <c r="AO346" s="511"/>
      <c r="AP346" s="511"/>
      <c r="AQ346" s="511"/>
      <c r="AR346" s="511"/>
      <c r="AS346" s="511"/>
      <c r="AT346" s="511"/>
      <c r="AU346" s="511"/>
      <c r="AV346" s="511"/>
      <c r="AW346" s="511"/>
      <c r="AX346" s="511"/>
      <c r="AY346" s="511"/>
      <c r="AZ346" s="511"/>
      <c r="BA346" s="640">
        <f t="shared" si="0"/>
        <v>0</v>
      </c>
      <c r="BB346" s="640"/>
      <c r="BC346" s="640"/>
      <c r="BD346" s="640"/>
      <c r="BE346" s="640"/>
      <c r="BF346" s="640"/>
      <c r="BG346" s="640"/>
      <c r="BH346" s="640"/>
      <c r="BI346" s="640"/>
    </row>
    <row r="347" spans="1:61" ht="18.75" customHeight="1" x14ac:dyDescent="0.25">
      <c r="A347" s="730" t="s">
        <v>421</v>
      </c>
      <c r="B347" s="731"/>
      <c r="C347" s="731"/>
      <c r="D347" s="731"/>
      <c r="E347" s="731"/>
      <c r="F347" s="731"/>
      <c r="G347" s="731"/>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2"/>
      <c r="AJ347" s="511"/>
      <c r="AK347" s="511"/>
      <c r="AL347" s="511"/>
      <c r="AM347" s="511"/>
      <c r="AN347" s="511"/>
      <c r="AO347" s="511"/>
      <c r="AP347" s="511"/>
      <c r="AQ347" s="511"/>
      <c r="AR347" s="511"/>
      <c r="AS347" s="511"/>
      <c r="AT347" s="511"/>
      <c r="AU347" s="511"/>
      <c r="AV347" s="511"/>
      <c r="AW347" s="511"/>
      <c r="AX347" s="511"/>
      <c r="AY347" s="511"/>
      <c r="AZ347" s="511"/>
      <c r="BA347" s="640">
        <f t="shared" si="0"/>
        <v>0</v>
      </c>
      <c r="BB347" s="640"/>
      <c r="BC347" s="640"/>
      <c r="BD347" s="640"/>
      <c r="BE347" s="640"/>
      <c r="BF347" s="640"/>
      <c r="BG347" s="640"/>
      <c r="BH347" s="640"/>
      <c r="BI347" s="640"/>
    </row>
    <row r="348" spans="1:61" ht="9.75" customHeight="1" x14ac:dyDescent="0.25">
      <c r="A348" s="636" t="s">
        <v>419</v>
      </c>
      <c r="B348" s="637"/>
      <c r="C348" s="637"/>
      <c r="D348" s="637"/>
      <c r="E348" s="637"/>
      <c r="F348" s="637"/>
      <c r="G348" s="637"/>
      <c r="H348" s="637"/>
      <c r="I348" s="637"/>
      <c r="J348" s="637"/>
      <c r="K348" s="637"/>
      <c r="L348" s="637"/>
      <c r="M348" s="637"/>
      <c r="N348" s="637"/>
      <c r="O348" s="637"/>
      <c r="P348" s="637"/>
      <c r="Q348" s="637"/>
      <c r="R348" s="637"/>
      <c r="S348" s="637"/>
      <c r="T348" s="637"/>
      <c r="U348" s="637"/>
      <c r="V348" s="637"/>
      <c r="W348" s="637"/>
      <c r="X348" s="637"/>
      <c r="Y348" s="637"/>
      <c r="Z348" s="637"/>
      <c r="AA348" s="637"/>
      <c r="AB348" s="637"/>
      <c r="AC348" s="637"/>
      <c r="AD348" s="637"/>
      <c r="AE348" s="637"/>
      <c r="AF348" s="637"/>
      <c r="AG348" s="637"/>
      <c r="AH348" s="637"/>
      <c r="AI348" s="638"/>
      <c r="AJ348" s="511"/>
      <c r="AK348" s="511"/>
      <c r="AL348" s="511"/>
      <c r="AM348" s="511"/>
      <c r="AN348" s="511"/>
      <c r="AO348" s="511"/>
      <c r="AP348" s="511"/>
      <c r="AQ348" s="511"/>
      <c r="AR348" s="511"/>
      <c r="AS348" s="511"/>
      <c r="AT348" s="511"/>
      <c r="AU348" s="511"/>
      <c r="AV348" s="511"/>
      <c r="AW348" s="511"/>
      <c r="AX348" s="511"/>
      <c r="AY348" s="511"/>
      <c r="AZ348" s="511"/>
      <c r="BA348" s="640">
        <f t="shared" si="0"/>
        <v>0</v>
      </c>
      <c r="BB348" s="640"/>
      <c r="BC348" s="640"/>
      <c r="BD348" s="640"/>
      <c r="BE348" s="640"/>
      <c r="BF348" s="640"/>
      <c r="BG348" s="640"/>
      <c r="BH348" s="640"/>
      <c r="BI348" s="640"/>
    </row>
    <row r="349" spans="1:61" ht="9.75" customHeight="1" x14ac:dyDescent="0.25">
      <c r="A349" s="636" t="s">
        <v>118</v>
      </c>
      <c r="B349" s="637"/>
      <c r="C349" s="637"/>
      <c r="D349" s="637"/>
      <c r="E349" s="637"/>
      <c r="F349" s="637"/>
      <c r="G349" s="637"/>
      <c r="H349" s="637"/>
      <c r="I349" s="637"/>
      <c r="J349" s="637"/>
      <c r="K349" s="637"/>
      <c r="L349" s="637"/>
      <c r="M349" s="637"/>
      <c r="N349" s="637"/>
      <c r="O349" s="637"/>
      <c r="P349" s="637"/>
      <c r="Q349" s="637"/>
      <c r="R349" s="637"/>
      <c r="S349" s="637"/>
      <c r="T349" s="637"/>
      <c r="U349" s="637"/>
      <c r="V349" s="637"/>
      <c r="W349" s="637"/>
      <c r="X349" s="637"/>
      <c r="Y349" s="637"/>
      <c r="Z349" s="112"/>
      <c r="AA349" s="112"/>
      <c r="AB349" s="112"/>
      <c r="AC349" s="112"/>
      <c r="AD349" s="112"/>
      <c r="AE349" s="112"/>
      <c r="AF349" s="113"/>
      <c r="AG349" s="113">
        <f>AJ319+AJ324+AJ350</f>
        <v>0</v>
      </c>
      <c r="AH349" s="113">
        <f>IF(AG349=0,0,AI349)</f>
        <v>0</v>
      </c>
      <c r="AI349" s="114" t="e">
        <f>AJ325*100/AG349</f>
        <v>#DIV/0!</v>
      </c>
      <c r="AJ349" s="727" t="str">
        <f>IF(AJ350=0,IF(AH349&lt;=5,"cheltuieli capitol 3 se incadreaza in limita de 5%","cheltuieli capitol 3 nu se incadreaza in limita de 5%"),IF(AH349&lt;=10,"cheltuieli capitol 3 se incadreaza in limita de 10%","cheltuieli capitol 3 nu se incadreaza in limita de 10%"))</f>
        <v>cheltuieli capitol 3 se incadreaza in limita de 5%</v>
      </c>
      <c r="AK349" s="728"/>
      <c r="AL349" s="728"/>
      <c r="AM349" s="728"/>
      <c r="AN349" s="728"/>
      <c r="AO349" s="72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9"/>
    </row>
    <row r="350" spans="1:61" ht="9.75" customHeight="1" x14ac:dyDescent="0.25">
      <c r="A350" s="632" t="s">
        <v>119</v>
      </c>
      <c r="B350" s="633"/>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4"/>
      <c r="AJ350" s="326">
        <f>SUM(AJ351:AJ356)</f>
        <v>0</v>
      </c>
      <c r="AK350" s="327"/>
      <c r="AL350" s="327"/>
      <c r="AM350" s="327"/>
      <c r="AN350" s="327"/>
      <c r="AO350" s="327"/>
      <c r="AP350" s="327"/>
      <c r="AQ350" s="327"/>
      <c r="AR350" s="328"/>
      <c r="AS350" s="326">
        <f>SUM(AS351:AS356)</f>
        <v>0</v>
      </c>
      <c r="AT350" s="327"/>
      <c r="AU350" s="327"/>
      <c r="AV350" s="327"/>
      <c r="AW350" s="327"/>
      <c r="AX350" s="327"/>
      <c r="AY350" s="327"/>
      <c r="AZ350" s="328"/>
      <c r="BA350" s="326">
        <f t="shared" ref="BA350:BA372" si="1">SUM(AJ350:AZ350)</f>
        <v>0</v>
      </c>
      <c r="BB350" s="327"/>
      <c r="BC350" s="327"/>
      <c r="BD350" s="327"/>
      <c r="BE350" s="327"/>
      <c r="BF350" s="327"/>
      <c r="BG350" s="327"/>
      <c r="BH350" s="327"/>
      <c r="BI350" s="328"/>
    </row>
    <row r="351" spans="1:61" ht="9.75" customHeight="1" x14ac:dyDescent="0.25">
      <c r="A351" s="636" t="s">
        <v>143</v>
      </c>
      <c r="B351" s="637"/>
      <c r="C351" s="637"/>
      <c r="D351" s="637"/>
      <c r="E351" s="637"/>
      <c r="F351" s="637"/>
      <c r="G351" s="637"/>
      <c r="H351" s="637"/>
      <c r="I351" s="637"/>
      <c r="J351" s="637"/>
      <c r="K351" s="637"/>
      <c r="L351" s="637"/>
      <c r="M351" s="637"/>
      <c r="N351" s="637"/>
      <c r="O351" s="637"/>
      <c r="P351" s="637"/>
      <c r="Q351" s="637"/>
      <c r="R351" s="637"/>
      <c r="S351" s="637"/>
      <c r="T351" s="637"/>
      <c r="U351" s="637"/>
      <c r="V351" s="637"/>
      <c r="W351" s="637"/>
      <c r="X351" s="637"/>
      <c r="Y351" s="637"/>
      <c r="Z351" s="637"/>
      <c r="AA351" s="637"/>
      <c r="AB351" s="637"/>
      <c r="AC351" s="637"/>
      <c r="AD351" s="637"/>
      <c r="AE351" s="637"/>
      <c r="AF351" s="637"/>
      <c r="AG351" s="637"/>
      <c r="AH351" s="637"/>
      <c r="AI351" s="638"/>
      <c r="AJ351" s="511"/>
      <c r="AK351" s="511"/>
      <c r="AL351" s="511"/>
      <c r="AM351" s="511"/>
      <c r="AN351" s="511"/>
      <c r="AO351" s="511"/>
      <c r="AP351" s="511"/>
      <c r="AQ351" s="511"/>
      <c r="AR351" s="511"/>
      <c r="AS351" s="511"/>
      <c r="AT351" s="511"/>
      <c r="AU351" s="511"/>
      <c r="AV351" s="511"/>
      <c r="AW351" s="511"/>
      <c r="AX351" s="511"/>
      <c r="AY351" s="511"/>
      <c r="AZ351" s="511"/>
      <c r="BA351" s="640">
        <f t="shared" si="1"/>
        <v>0</v>
      </c>
      <c r="BB351" s="640"/>
      <c r="BC351" s="640"/>
      <c r="BD351" s="640"/>
      <c r="BE351" s="640"/>
      <c r="BF351" s="640"/>
      <c r="BG351" s="640"/>
      <c r="BH351" s="640"/>
      <c r="BI351" s="640"/>
    </row>
    <row r="352" spans="1:61" ht="9.75" customHeight="1" x14ac:dyDescent="0.25">
      <c r="A352" s="636" t="s">
        <v>514</v>
      </c>
      <c r="B352" s="637"/>
      <c r="C352" s="637"/>
      <c r="D352" s="637"/>
      <c r="E352" s="637"/>
      <c r="F352" s="637"/>
      <c r="G352" s="637"/>
      <c r="H352" s="637"/>
      <c r="I352" s="637"/>
      <c r="J352" s="637"/>
      <c r="K352" s="637"/>
      <c r="L352" s="637"/>
      <c r="M352" s="637"/>
      <c r="N352" s="637"/>
      <c r="O352" s="637"/>
      <c r="P352" s="637"/>
      <c r="Q352" s="637"/>
      <c r="R352" s="637"/>
      <c r="S352" s="637"/>
      <c r="T352" s="637"/>
      <c r="U352" s="637"/>
      <c r="V352" s="637"/>
      <c r="W352" s="637"/>
      <c r="X352" s="637"/>
      <c r="Y352" s="637"/>
      <c r="Z352" s="637"/>
      <c r="AA352" s="637"/>
      <c r="AB352" s="637"/>
      <c r="AC352" s="637"/>
      <c r="AD352" s="637"/>
      <c r="AE352" s="637"/>
      <c r="AF352" s="637"/>
      <c r="AG352" s="637"/>
      <c r="AH352" s="637"/>
      <c r="AI352" s="638"/>
      <c r="AJ352" s="511"/>
      <c r="AK352" s="511"/>
      <c r="AL352" s="511"/>
      <c r="AM352" s="511"/>
      <c r="AN352" s="511"/>
      <c r="AO352" s="511"/>
      <c r="AP352" s="511"/>
      <c r="AQ352" s="511"/>
      <c r="AR352" s="511"/>
      <c r="AS352" s="511"/>
      <c r="AT352" s="511"/>
      <c r="AU352" s="511"/>
      <c r="AV352" s="511"/>
      <c r="AW352" s="511"/>
      <c r="AX352" s="511"/>
      <c r="AY352" s="511"/>
      <c r="AZ352" s="511"/>
      <c r="BA352" s="640">
        <f t="shared" si="1"/>
        <v>0</v>
      </c>
      <c r="BB352" s="640"/>
      <c r="BC352" s="640"/>
      <c r="BD352" s="640"/>
      <c r="BE352" s="640"/>
      <c r="BF352" s="640"/>
      <c r="BG352" s="640"/>
      <c r="BH352" s="640"/>
      <c r="BI352" s="640"/>
    </row>
    <row r="353" spans="1:61" ht="9.75" customHeight="1" x14ac:dyDescent="0.25">
      <c r="A353" s="636" t="s">
        <v>515</v>
      </c>
      <c r="B353" s="637"/>
      <c r="C353" s="637"/>
      <c r="D353" s="637"/>
      <c r="E353" s="637"/>
      <c r="F353" s="637"/>
      <c r="G353" s="637"/>
      <c r="H353" s="637"/>
      <c r="I353" s="637"/>
      <c r="J353" s="637"/>
      <c r="K353" s="637"/>
      <c r="L353" s="637"/>
      <c r="M353" s="637"/>
      <c r="N353" s="637"/>
      <c r="O353" s="637"/>
      <c r="P353" s="637"/>
      <c r="Q353" s="637"/>
      <c r="R353" s="637"/>
      <c r="S353" s="637"/>
      <c r="T353" s="637"/>
      <c r="U353" s="637"/>
      <c r="V353" s="637"/>
      <c r="W353" s="637"/>
      <c r="X353" s="637"/>
      <c r="Y353" s="637"/>
      <c r="Z353" s="637"/>
      <c r="AA353" s="637"/>
      <c r="AB353" s="637"/>
      <c r="AC353" s="637"/>
      <c r="AD353" s="637"/>
      <c r="AE353" s="637"/>
      <c r="AF353" s="637"/>
      <c r="AG353" s="637"/>
      <c r="AH353" s="637"/>
      <c r="AI353" s="638"/>
      <c r="AJ353" s="511"/>
      <c r="AK353" s="511"/>
      <c r="AL353" s="511"/>
      <c r="AM353" s="511"/>
      <c r="AN353" s="511"/>
      <c r="AO353" s="511"/>
      <c r="AP353" s="511"/>
      <c r="AQ353" s="511"/>
      <c r="AR353" s="511"/>
      <c r="AS353" s="511"/>
      <c r="AT353" s="511"/>
      <c r="AU353" s="511"/>
      <c r="AV353" s="511"/>
      <c r="AW353" s="511"/>
      <c r="AX353" s="511"/>
      <c r="AY353" s="511"/>
      <c r="AZ353" s="511"/>
      <c r="BA353" s="640">
        <f t="shared" si="1"/>
        <v>0</v>
      </c>
      <c r="BB353" s="640"/>
      <c r="BC353" s="640"/>
      <c r="BD353" s="640"/>
      <c r="BE353" s="640"/>
      <c r="BF353" s="640"/>
      <c r="BG353" s="640"/>
      <c r="BH353" s="640"/>
      <c r="BI353" s="640"/>
    </row>
    <row r="354" spans="1:61" ht="23.25" customHeight="1" x14ac:dyDescent="0.25">
      <c r="A354" s="730" t="s">
        <v>516</v>
      </c>
      <c r="B354" s="637"/>
      <c r="C354" s="637"/>
      <c r="D354" s="637"/>
      <c r="E354" s="637"/>
      <c r="F354" s="637"/>
      <c r="G354" s="637"/>
      <c r="H354" s="637"/>
      <c r="I354" s="637"/>
      <c r="J354" s="637"/>
      <c r="K354" s="637"/>
      <c r="L354" s="637"/>
      <c r="M354" s="637"/>
      <c r="N354" s="637"/>
      <c r="O354" s="637"/>
      <c r="P354" s="637"/>
      <c r="Q354" s="637"/>
      <c r="R354" s="637"/>
      <c r="S354" s="637"/>
      <c r="T354" s="637"/>
      <c r="U354" s="637"/>
      <c r="V354" s="637"/>
      <c r="W354" s="637"/>
      <c r="X354" s="637"/>
      <c r="Y354" s="637"/>
      <c r="Z354" s="637"/>
      <c r="AA354" s="637"/>
      <c r="AB354" s="637"/>
      <c r="AC354" s="637"/>
      <c r="AD354" s="637"/>
      <c r="AE354" s="637"/>
      <c r="AF354" s="637"/>
      <c r="AG354" s="637"/>
      <c r="AH354" s="637"/>
      <c r="AI354" s="638"/>
      <c r="AJ354" s="511"/>
      <c r="AK354" s="511"/>
      <c r="AL354" s="511"/>
      <c r="AM354" s="511"/>
      <c r="AN354" s="511"/>
      <c r="AO354" s="511"/>
      <c r="AP354" s="511"/>
      <c r="AQ354" s="511"/>
      <c r="AR354" s="511"/>
      <c r="AS354" s="511"/>
      <c r="AT354" s="511"/>
      <c r="AU354" s="511"/>
      <c r="AV354" s="511"/>
      <c r="AW354" s="511"/>
      <c r="AX354" s="511"/>
      <c r="AY354" s="511"/>
      <c r="AZ354" s="511"/>
      <c r="BA354" s="640">
        <f t="shared" si="1"/>
        <v>0</v>
      </c>
      <c r="BB354" s="640"/>
      <c r="BC354" s="640"/>
      <c r="BD354" s="640"/>
      <c r="BE354" s="640"/>
      <c r="BF354" s="640"/>
      <c r="BG354" s="640"/>
      <c r="BH354" s="640"/>
      <c r="BI354" s="640"/>
    </row>
    <row r="355" spans="1:61" ht="9.75" customHeight="1" x14ac:dyDescent="0.25">
      <c r="A355" s="636" t="s">
        <v>144</v>
      </c>
      <c r="B355" s="637"/>
      <c r="C355" s="637"/>
      <c r="D355" s="637"/>
      <c r="E355" s="637"/>
      <c r="F355" s="637"/>
      <c r="G355" s="637"/>
      <c r="H355" s="637"/>
      <c r="I355" s="637"/>
      <c r="J355" s="637"/>
      <c r="K355" s="637"/>
      <c r="L355" s="637"/>
      <c r="M355" s="637"/>
      <c r="N355" s="637"/>
      <c r="O355" s="637"/>
      <c r="P355" s="637"/>
      <c r="Q355" s="637"/>
      <c r="R355" s="637"/>
      <c r="S355" s="637"/>
      <c r="T355" s="637"/>
      <c r="U355" s="637"/>
      <c r="V355" s="637"/>
      <c r="W355" s="637"/>
      <c r="X355" s="637"/>
      <c r="Y355" s="637"/>
      <c r="Z355" s="637"/>
      <c r="AA355" s="637"/>
      <c r="AB355" s="637"/>
      <c r="AC355" s="637"/>
      <c r="AD355" s="637"/>
      <c r="AE355" s="637"/>
      <c r="AF355" s="637"/>
      <c r="AG355" s="637"/>
      <c r="AH355" s="637"/>
      <c r="AI355" s="638"/>
      <c r="AJ355" s="511"/>
      <c r="AK355" s="511"/>
      <c r="AL355" s="511"/>
      <c r="AM355" s="511"/>
      <c r="AN355" s="511"/>
      <c r="AO355" s="511"/>
      <c r="AP355" s="511"/>
      <c r="AQ355" s="511"/>
      <c r="AR355" s="511"/>
      <c r="AS355" s="511"/>
      <c r="AT355" s="511"/>
      <c r="AU355" s="511"/>
      <c r="AV355" s="511"/>
      <c r="AW355" s="511"/>
      <c r="AX355" s="511"/>
      <c r="AY355" s="511"/>
      <c r="AZ355" s="511"/>
      <c r="BA355" s="640">
        <f t="shared" si="1"/>
        <v>0</v>
      </c>
      <c r="BB355" s="640"/>
      <c r="BC355" s="640"/>
      <c r="BD355" s="640"/>
      <c r="BE355" s="640"/>
      <c r="BF355" s="640"/>
      <c r="BG355" s="640"/>
      <c r="BH355" s="640"/>
      <c r="BI355" s="640"/>
    </row>
    <row r="356" spans="1:61" ht="9.75" customHeight="1" x14ac:dyDescent="0.25">
      <c r="A356" s="636" t="s">
        <v>145</v>
      </c>
      <c r="B356" s="637"/>
      <c r="C356" s="637"/>
      <c r="D356" s="637"/>
      <c r="E356" s="637"/>
      <c r="F356" s="637"/>
      <c r="G356" s="637"/>
      <c r="H356" s="637"/>
      <c r="I356" s="637"/>
      <c r="J356" s="637"/>
      <c r="K356" s="637"/>
      <c r="L356" s="637"/>
      <c r="M356" s="637"/>
      <c r="N356" s="637"/>
      <c r="O356" s="637"/>
      <c r="P356" s="637"/>
      <c r="Q356" s="637"/>
      <c r="R356" s="637"/>
      <c r="S356" s="637"/>
      <c r="T356" s="637"/>
      <c r="U356" s="637"/>
      <c r="V356" s="637"/>
      <c r="W356" s="637"/>
      <c r="X356" s="637"/>
      <c r="Y356" s="637"/>
      <c r="Z356" s="637"/>
      <c r="AA356" s="637"/>
      <c r="AB356" s="637"/>
      <c r="AC356" s="637"/>
      <c r="AD356" s="637"/>
      <c r="AE356" s="637"/>
      <c r="AF356" s="637"/>
      <c r="AG356" s="637"/>
      <c r="AH356" s="637"/>
      <c r="AI356" s="638"/>
      <c r="AJ356" s="511"/>
      <c r="AK356" s="511"/>
      <c r="AL356" s="511"/>
      <c r="AM356" s="511"/>
      <c r="AN356" s="511"/>
      <c r="AO356" s="511"/>
      <c r="AP356" s="511"/>
      <c r="AQ356" s="511"/>
      <c r="AR356" s="511"/>
      <c r="AS356" s="511"/>
      <c r="AT356" s="511"/>
      <c r="AU356" s="511"/>
      <c r="AV356" s="511"/>
      <c r="AW356" s="511"/>
      <c r="AX356" s="511"/>
      <c r="AY356" s="511"/>
      <c r="AZ356" s="511"/>
      <c r="BA356" s="640">
        <f t="shared" si="1"/>
        <v>0</v>
      </c>
      <c r="BB356" s="640"/>
      <c r="BC356" s="640"/>
      <c r="BD356" s="640"/>
      <c r="BE356" s="640"/>
      <c r="BF356" s="640"/>
      <c r="BG356" s="640"/>
      <c r="BH356" s="640"/>
      <c r="BI356" s="640"/>
    </row>
    <row r="357" spans="1:61" ht="9.75" customHeight="1" x14ac:dyDescent="0.25">
      <c r="A357" s="632" t="s">
        <v>120</v>
      </c>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3"/>
      <c r="AA357" s="633"/>
      <c r="AB357" s="633"/>
      <c r="AC357" s="633"/>
      <c r="AD357" s="633"/>
      <c r="AE357" s="633"/>
      <c r="AF357" s="633"/>
      <c r="AG357" s="633"/>
      <c r="AH357" s="633"/>
      <c r="AI357" s="634"/>
      <c r="AJ357" s="635">
        <f>AJ358+AJ361+AJ368</f>
        <v>0</v>
      </c>
      <c r="AK357" s="635"/>
      <c r="AL357" s="635"/>
      <c r="AM357" s="635"/>
      <c r="AN357" s="635"/>
      <c r="AO357" s="635"/>
      <c r="AP357" s="635"/>
      <c r="AQ357" s="635"/>
      <c r="AR357" s="635"/>
      <c r="AS357" s="635">
        <f>AS358+AS361+AS367+AS368</f>
        <v>0</v>
      </c>
      <c r="AT357" s="635"/>
      <c r="AU357" s="635"/>
      <c r="AV357" s="635"/>
      <c r="AW357" s="635"/>
      <c r="AX357" s="635"/>
      <c r="AY357" s="635"/>
      <c r="AZ357" s="635"/>
      <c r="BA357" s="635">
        <f t="shared" si="1"/>
        <v>0</v>
      </c>
      <c r="BB357" s="635"/>
      <c r="BC357" s="635"/>
      <c r="BD357" s="635"/>
      <c r="BE357" s="635"/>
      <c r="BF357" s="635"/>
      <c r="BG357" s="635"/>
      <c r="BH357" s="635"/>
      <c r="BI357" s="635"/>
    </row>
    <row r="358" spans="1:61" ht="9.75" customHeight="1" x14ac:dyDescent="0.25">
      <c r="A358" s="636" t="s">
        <v>146</v>
      </c>
      <c r="B358" s="637"/>
      <c r="C358" s="637"/>
      <c r="D358" s="637"/>
      <c r="E358" s="637"/>
      <c r="F358" s="637"/>
      <c r="G358" s="637"/>
      <c r="H358" s="637"/>
      <c r="I358" s="637"/>
      <c r="J358" s="637"/>
      <c r="K358" s="637"/>
      <c r="L358" s="637"/>
      <c r="M358" s="637"/>
      <c r="N358" s="637"/>
      <c r="O358" s="637"/>
      <c r="P358" s="637"/>
      <c r="Q358" s="637"/>
      <c r="R358" s="637"/>
      <c r="S358" s="637"/>
      <c r="T358" s="637"/>
      <c r="U358" s="637"/>
      <c r="V358" s="637"/>
      <c r="W358" s="637"/>
      <c r="X358" s="637"/>
      <c r="Y358" s="637"/>
      <c r="Z358" s="637"/>
      <c r="AA358" s="637"/>
      <c r="AB358" s="637"/>
      <c r="AC358" s="637"/>
      <c r="AD358" s="637"/>
      <c r="AE358" s="637"/>
      <c r="AF358" s="637"/>
      <c r="AG358" s="637"/>
      <c r="AH358" s="637"/>
      <c r="AI358" s="638"/>
      <c r="AJ358" s="635">
        <f>SUM(AJ359:AR360)</f>
        <v>0</v>
      </c>
      <c r="AK358" s="635"/>
      <c r="AL358" s="635"/>
      <c r="AM358" s="635"/>
      <c r="AN358" s="635"/>
      <c r="AO358" s="635"/>
      <c r="AP358" s="635"/>
      <c r="AQ358" s="635"/>
      <c r="AR358" s="635"/>
      <c r="AS358" s="635">
        <f>SUM(AS359:AZ360)</f>
        <v>0</v>
      </c>
      <c r="AT358" s="635"/>
      <c r="AU358" s="635"/>
      <c r="AV358" s="635"/>
      <c r="AW358" s="635"/>
      <c r="AX358" s="635"/>
      <c r="AY358" s="635"/>
      <c r="AZ358" s="635"/>
      <c r="BA358" s="635">
        <f t="shared" si="1"/>
        <v>0</v>
      </c>
      <c r="BB358" s="635"/>
      <c r="BC358" s="635"/>
      <c r="BD358" s="635"/>
      <c r="BE358" s="635"/>
      <c r="BF358" s="635"/>
      <c r="BG358" s="635"/>
      <c r="BH358" s="635"/>
      <c r="BI358" s="635"/>
    </row>
    <row r="359" spans="1:61" ht="9.75" customHeight="1" x14ac:dyDescent="0.25">
      <c r="A359" s="636" t="s">
        <v>422</v>
      </c>
      <c r="B359" s="637"/>
      <c r="C359" s="637"/>
      <c r="D359" s="637"/>
      <c r="E359" s="637"/>
      <c r="F359" s="637"/>
      <c r="G359" s="637"/>
      <c r="H359" s="637"/>
      <c r="I359" s="637"/>
      <c r="J359" s="637"/>
      <c r="K359" s="637"/>
      <c r="L359" s="637"/>
      <c r="M359" s="637"/>
      <c r="N359" s="637"/>
      <c r="O359" s="637"/>
      <c r="P359" s="637"/>
      <c r="Q359" s="637"/>
      <c r="R359" s="637"/>
      <c r="S359" s="637"/>
      <c r="T359" s="637"/>
      <c r="U359" s="637"/>
      <c r="V359" s="637"/>
      <c r="W359" s="637"/>
      <c r="X359" s="637"/>
      <c r="Y359" s="637"/>
      <c r="Z359" s="637"/>
      <c r="AA359" s="637"/>
      <c r="AB359" s="637"/>
      <c r="AC359" s="637"/>
      <c r="AD359" s="637"/>
      <c r="AE359" s="637"/>
      <c r="AF359" s="637"/>
      <c r="AG359" s="637"/>
      <c r="AH359" s="637"/>
      <c r="AI359" s="638"/>
      <c r="AJ359" s="511"/>
      <c r="AK359" s="511"/>
      <c r="AL359" s="511"/>
      <c r="AM359" s="511"/>
      <c r="AN359" s="511"/>
      <c r="AO359" s="511"/>
      <c r="AP359" s="511"/>
      <c r="AQ359" s="511"/>
      <c r="AR359" s="511"/>
      <c r="AS359" s="511"/>
      <c r="AT359" s="511"/>
      <c r="AU359" s="511"/>
      <c r="AV359" s="511"/>
      <c r="AW359" s="511"/>
      <c r="AX359" s="511"/>
      <c r="AY359" s="511"/>
      <c r="AZ359" s="511"/>
      <c r="BA359" s="640">
        <f t="shared" si="1"/>
        <v>0</v>
      </c>
      <c r="BB359" s="640"/>
      <c r="BC359" s="640"/>
      <c r="BD359" s="640"/>
      <c r="BE359" s="640"/>
      <c r="BF359" s="640"/>
      <c r="BG359" s="640"/>
      <c r="BH359" s="640"/>
      <c r="BI359" s="640"/>
    </row>
    <row r="360" spans="1:61" ht="9.75" customHeight="1" x14ac:dyDescent="0.25">
      <c r="A360" s="636" t="s">
        <v>423</v>
      </c>
      <c r="B360" s="637"/>
      <c r="C360" s="637"/>
      <c r="D360" s="637"/>
      <c r="E360" s="637"/>
      <c r="F360" s="637"/>
      <c r="G360" s="637"/>
      <c r="H360" s="637"/>
      <c r="I360" s="637"/>
      <c r="J360" s="637"/>
      <c r="K360" s="637"/>
      <c r="L360" s="637"/>
      <c r="M360" s="637"/>
      <c r="N360" s="637"/>
      <c r="O360" s="637"/>
      <c r="P360" s="637"/>
      <c r="Q360" s="637"/>
      <c r="R360" s="637"/>
      <c r="S360" s="637"/>
      <c r="T360" s="637"/>
      <c r="U360" s="637"/>
      <c r="V360" s="637"/>
      <c r="W360" s="637"/>
      <c r="X360" s="637"/>
      <c r="Y360" s="637"/>
      <c r="Z360" s="637"/>
      <c r="AA360" s="637"/>
      <c r="AB360" s="637"/>
      <c r="AC360" s="637"/>
      <c r="AD360" s="637"/>
      <c r="AE360" s="637"/>
      <c r="AF360" s="637"/>
      <c r="AG360" s="637"/>
      <c r="AH360" s="637"/>
      <c r="AI360" s="638"/>
      <c r="AJ360" s="511"/>
      <c r="AK360" s="511"/>
      <c r="AL360" s="511"/>
      <c r="AM360" s="511"/>
      <c r="AN360" s="511"/>
      <c r="AO360" s="511"/>
      <c r="AP360" s="511"/>
      <c r="AQ360" s="511"/>
      <c r="AR360" s="511"/>
      <c r="AS360" s="511"/>
      <c r="AT360" s="511"/>
      <c r="AU360" s="511"/>
      <c r="AV360" s="511"/>
      <c r="AW360" s="511"/>
      <c r="AX360" s="511"/>
      <c r="AY360" s="511"/>
      <c r="AZ360" s="511"/>
      <c r="BA360" s="640">
        <f t="shared" si="1"/>
        <v>0</v>
      </c>
      <c r="BB360" s="640"/>
      <c r="BC360" s="640"/>
      <c r="BD360" s="640"/>
      <c r="BE360" s="640"/>
      <c r="BF360" s="640"/>
      <c r="BG360" s="640"/>
      <c r="BH360" s="640"/>
      <c r="BI360" s="640"/>
    </row>
    <row r="361" spans="1:61" ht="9.75" customHeight="1" x14ac:dyDescent="0.25">
      <c r="A361" s="636" t="s">
        <v>424</v>
      </c>
      <c r="B361" s="637"/>
      <c r="C361" s="637"/>
      <c r="D361" s="637"/>
      <c r="E361" s="637"/>
      <c r="F361" s="637"/>
      <c r="G361" s="637"/>
      <c r="H361" s="637"/>
      <c r="I361" s="637"/>
      <c r="J361" s="637"/>
      <c r="K361" s="637"/>
      <c r="L361" s="637"/>
      <c r="M361" s="637"/>
      <c r="N361" s="637"/>
      <c r="O361" s="637"/>
      <c r="P361" s="637"/>
      <c r="Q361" s="637"/>
      <c r="R361" s="637"/>
      <c r="S361" s="637"/>
      <c r="T361" s="637"/>
      <c r="U361" s="637"/>
      <c r="V361" s="637"/>
      <c r="W361" s="637"/>
      <c r="X361" s="637"/>
      <c r="Y361" s="637"/>
      <c r="Z361" s="637"/>
      <c r="AA361" s="637"/>
      <c r="AB361" s="637"/>
      <c r="AC361" s="637"/>
      <c r="AD361" s="637"/>
      <c r="AE361" s="637"/>
      <c r="AF361" s="637"/>
      <c r="AG361" s="637"/>
      <c r="AH361" s="637"/>
      <c r="AI361" s="638"/>
      <c r="AJ361" s="635">
        <f>SUM(AJ363:AR366)-AJ365</f>
        <v>0</v>
      </c>
      <c r="AK361" s="635"/>
      <c r="AL361" s="635"/>
      <c r="AM361" s="635"/>
      <c r="AN361" s="635"/>
      <c r="AO361" s="635"/>
      <c r="AP361" s="635"/>
      <c r="AQ361" s="635"/>
      <c r="AR361" s="635"/>
      <c r="AS361" s="635">
        <f>SUM(AS362:AZ366)</f>
        <v>0</v>
      </c>
      <c r="AT361" s="635"/>
      <c r="AU361" s="635"/>
      <c r="AV361" s="635"/>
      <c r="AW361" s="635"/>
      <c r="AX361" s="635"/>
      <c r="AY361" s="635"/>
      <c r="AZ361" s="635"/>
      <c r="BA361" s="635">
        <f t="shared" si="1"/>
        <v>0</v>
      </c>
      <c r="BB361" s="635"/>
      <c r="BC361" s="635"/>
      <c r="BD361" s="635"/>
      <c r="BE361" s="635"/>
      <c r="BF361" s="635"/>
      <c r="BG361" s="635"/>
      <c r="BH361" s="635"/>
      <c r="BI361" s="635"/>
    </row>
    <row r="362" spans="1:61" ht="9.75" customHeight="1" x14ac:dyDescent="0.25">
      <c r="A362" s="636" t="s">
        <v>425</v>
      </c>
      <c r="B362" s="637"/>
      <c r="C362" s="637"/>
      <c r="D362" s="637"/>
      <c r="E362" s="637"/>
      <c r="F362" s="637"/>
      <c r="G362" s="637"/>
      <c r="H362" s="637"/>
      <c r="I362" s="637"/>
      <c r="J362" s="637"/>
      <c r="K362" s="637"/>
      <c r="L362" s="637"/>
      <c r="M362" s="637"/>
      <c r="N362" s="637"/>
      <c r="O362" s="637"/>
      <c r="P362" s="637"/>
      <c r="Q362" s="637"/>
      <c r="R362" s="637"/>
      <c r="S362" s="637"/>
      <c r="T362" s="637"/>
      <c r="U362" s="637"/>
      <c r="V362" s="637"/>
      <c r="W362" s="637"/>
      <c r="X362" s="637"/>
      <c r="Y362" s="637"/>
      <c r="Z362" s="637"/>
      <c r="AA362" s="637"/>
      <c r="AB362" s="637"/>
      <c r="AC362" s="637"/>
      <c r="AD362" s="637"/>
      <c r="AE362" s="637"/>
      <c r="AF362" s="637"/>
      <c r="AG362" s="637"/>
      <c r="AH362" s="637"/>
      <c r="AI362" s="638"/>
      <c r="AJ362" s="639"/>
      <c r="AK362" s="639"/>
      <c r="AL362" s="639"/>
      <c r="AM362" s="639"/>
      <c r="AN362" s="639"/>
      <c r="AO362" s="639"/>
      <c r="AP362" s="639"/>
      <c r="AQ362" s="639"/>
      <c r="AR362" s="639"/>
      <c r="AS362" s="511"/>
      <c r="AT362" s="511"/>
      <c r="AU362" s="511"/>
      <c r="AV362" s="511"/>
      <c r="AW362" s="511"/>
      <c r="AX362" s="511"/>
      <c r="AY362" s="511"/>
      <c r="AZ362" s="511"/>
      <c r="BA362" s="640">
        <f t="shared" si="1"/>
        <v>0</v>
      </c>
      <c r="BB362" s="640"/>
      <c r="BC362" s="640"/>
      <c r="BD362" s="640"/>
      <c r="BE362" s="640"/>
      <c r="BF362" s="640"/>
      <c r="BG362" s="640"/>
      <c r="BH362" s="640"/>
      <c r="BI362" s="640"/>
    </row>
    <row r="363" spans="1:61" ht="9.75" customHeight="1" x14ac:dyDescent="0.25">
      <c r="A363" s="636" t="s">
        <v>426</v>
      </c>
      <c r="B363" s="637"/>
      <c r="C363" s="637"/>
      <c r="D363" s="637"/>
      <c r="E363" s="637"/>
      <c r="F363" s="637"/>
      <c r="G363" s="637"/>
      <c r="H363" s="637"/>
      <c r="I363" s="637"/>
      <c r="J363" s="637"/>
      <c r="K363" s="637"/>
      <c r="L363" s="637"/>
      <c r="M363" s="637"/>
      <c r="N363" s="637"/>
      <c r="O363" s="637"/>
      <c r="P363" s="637"/>
      <c r="Q363" s="637"/>
      <c r="R363" s="637"/>
      <c r="S363" s="637"/>
      <c r="T363" s="637"/>
      <c r="U363" s="637"/>
      <c r="V363" s="637"/>
      <c r="W363" s="637"/>
      <c r="X363" s="637"/>
      <c r="Y363" s="637"/>
      <c r="Z363" s="637"/>
      <c r="AA363" s="637"/>
      <c r="AB363" s="637"/>
      <c r="AC363" s="637"/>
      <c r="AD363" s="637"/>
      <c r="AE363" s="637"/>
      <c r="AF363" s="637"/>
      <c r="AG363" s="637"/>
      <c r="AH363" s="637"/>
      <c r="AI363" s="638"/>
      <c r="AJ363" s="511"/>
      <c r="AK363" s="511"/>
      <c r="AL363" s="511"/>
      <c r="AM363" s="511"/>
      <c r="AN363" s="511"/>
      <c r="AO363" s="511"/>
      <c r="AP363" s="511"/>
      <c r="AQ363" s="511"/>
      <c r="AR363" s="511"/>
      <c r="AS363" s="511"/>
      <c r="AT363" s="511"/>
      <c r="AU363" s="511"/>
      <c r="AV363" s="511"/>
      <c r="AW363" s="511"/>
      <c r="AX363" s="511"/>
      <c r="AY363" s="511"/>
      <c r="AZ363" s="511"/>
      <c r="BA363" s="640">
        <f t="shared" si="1"/>
        <v>0</v>
      </c>
      <c r="BB363" s="640"/>
      <c r="BC363" s="640"/>
      <c r="BD363" s="640"/>
      <c r="BE363" s="640"/>
      <c r="BF363" s="640"/>
      <c r="BG363" s="640"/>
      <c r="BH363" s="640"/>
      <c r="BI363" s="640"/>
    </row>
    <row r="364" spans="1:61" ht="21" customHeight="1" x14ac:dyDescent="0.25">
      <c r="A364" s="730" t="s">
        <v>427</v>
      </c>
      <c r="B364" s="731"/>
      <c r="C364" s="731"/>
      <c r="D364" s="731"/>
      <c r="E364" s="731"/>
      <c r="F364" s="731"/>
      <c r="G364" s="731"/>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2"/>
      <c r="AJ364" s="511"/>
      <c r="AK364" s="511"/>
      <c r="AL364" s="511"/>
      <c r="AM364" s="511"/>
      <c r="AN364" s="511"/>
      <c r="AO364" s="511"/>
      <c r="AP364" s="511"/>
      <c r="AQ364" s="511"/>
      <c r="AR364" s="511"/>
      <c r="AS364" s="511"/>
      <c r="AT364" s="511"/>
      <c r="AU364" s="511"/>
      <c r="AV364" s="511"/>
      <c r="AW364" s="511"/>
      <c r="AX364" s="511"/>
      <c r="AY364" s="511"/>
      <c r="AZ364" s="511"/>
      <c r="BA364" s="640">
        <f t="shared" si="1"/>
        <v>0</v>
      </c>
      <c r="BB364" s="640"/>
      <c r="BC364" s="640"/>
      <c r="BD364" s="640"/>
      <c r="BE364" s="640"/>
      <c r="BF364" s="640"/>
      <c r="BG364" s="640"/>
      <c r="BH364" s="640"/>
      <c r="BI364" s="640"/>
    </row>
    <row r="365" spans="1:61" ht="9.75" customHeight="1" x14ac:dyDescent="0.25">
      <c r="A365" s="636" t="s">
        <v>428</v>
      </c>
      <c r="B365" s="637"/>
      <c r="C365" s="637"/>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8"/>
      <c r="AJ365" s="639"/>
      <c r="AK365" s="639"/>
      <c r="AL365" s="639"/>
      <c r="AM365" s="639"/>
      <c r="AN365" s="639"/>
      <c r="AO365" s="639"/>
      <c r="AP365" s="639"/>
      <c r="AQ365" s="639"/>
      <c r="AR365" s="639"/>
      <c r="AS365" s="511"/>
      <c r="AT365" s="511"/>
      <c r="AU365" s="511"/>
      <c r="AV365" s="511"/>
      <c r="AW365" s="511"/>
      <c r="AX365" s="511"/>
      <c r="AY365" s="511"/>
      <c r="AZ365" s="511"/>
      <c r="BA365" s="640">
        <f t="shared" si="1"/>
        <v>0</v>
      </c>
      <c r="BB365" s="640"/>
      <c r="BC365" s="640"/>
      <c r="BD365" s="640"/>
      <c r="BE365" s="640"/>
      <c r="BF365" s="640"/>
      <c r="BG365" s="640"/>
      <c r="BH365" s="640"/>
      <c r="BI365" s="640"/>
    </row>
    <row r="366" spans="1:61" ht="9.75" customHeight="1" x14ac:dyDescent="0.25">
      <c r="A366" s="636" t="s">
        <v>429</v>
      </c>
      <c r="B366" s="637"/>
      <c r="C366" s="637"/>
      <c r="D366" s="637"/>
      <c r="E366" s="637"/>
      <c r="F366" s="637"/>
      <c r="G366" s="637"/>
      <c r="H366" s="637"/>
      <c r="I366" s="637"/>
      <c r="J366" s="637"/>
      <c r="K366" s="637"/>
      <c r="L366" s="637"/>
      <c r="M366" s="637"/>
      <c r="N366" s="637"/>
      <c r="O366" s="637"/>
      <c r="P366" s="637"/>
      <c r="Q366" s="637"/>
      <c r="R366" s="637"/>
      <c r="S366" s="637"/>
      <c r="T366" s="637"/>
      <c r="U366" s="637"/>
      <c r="V366" s="637"/>
      <c r="W366" s="637"/>
      <c r="X366" s="637"/>
      <c r="Y366" s="637"/>
      <c r="Z366" s="637"/>
      <c r="AA366" s="637"/>
      <c r="AB366" s="637"/>
      <c r="AC366" s="637"/>
      <c r="AD366" s="637"/>
      <c r="AE366" s="637"/>
      <c r="AF366" s="637"/>
      <c r="AG366" s="637"/>
      <c r="AH366" s="637"/>
      <c r="AI366" s="638"/>
      <c r="AJ366" s="511"/>
      <c r="AK366" s="511"/>
      <c r="AL366" s="511"/>
      <c r="AM366" s="511"/>
      <c r="AN366" s="511"/>
      <c r="AO366" s="511"/>
      <c r="AP366" s="511"/>
      <c r="AQ366" s="511"/>
      <c r="AR366" s="511"/>
      <c r="AS366" s="511"/>
      <c r="AT366" s="511"/>
      <c r="AU366" s="511"/>
      <c r="AV366" s="511"/>
      <c r="AW366" s="511"/>
      <c r="AX366" s="511"/>
      <c r="AY366" s="511"/>
      <c r="AZ366" s="511"/>
      <c r="BA366" s="640">
        <f t="shared" si="1"/>
        <v>0</v>
      </c>
      <c r="BB366" s="640"/>
      <c r="BC366" s="640"/>
      <c r="BD366" s="640"/>
      <c r="BE366" s="640"/>
      <c r="BF366" s="640"/>
      <c r="BG366" s="640"/>
      <c r="BH366" s="640"/>
      <c r="BI366" s="640"/>
    </row>
    <row r="367" spans="1:61" ht="9.75" customHeight="1" x14ac:dyDescent="0.25">
      <c r="A367" s="636" t="s">
        <v>147</v>
      </c>
      <c r="B367" s="637"/>
      <c r="C367" s="637"/>
      <c r="D367" s="637"/>
      <c r="E367" s="637"/>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8"/>
      <c r="AJ367" s="639"/>
      <c r="AK367" s="639"/>
      <c r="AL367" s="639"/>
      <c r="AM367" s="639"/>
      <c r="AN367" s="639"/>
      <c r="AO367" s="639"/>
      <c r="AP367" s="639"/>
      <c r="AQ367" s="639"/>
      <c r="AR367" s="639"/>
      <c r="AS367" s="511"/>
      <c r="AT367" s="511"/>
      <c r="AU367" s="511"/>
      <c r="AV367" s="511"/>
      <c r="AW367" s="511"/>
      <c r="AX367" s="511"/>
      <c r="AY367" s="511"/>
      <c r="AZ367" s="511"/>
      <c r="BA367" s="640">
        <f t="shared" si="1"/>
        <v>0</v>
      </c>
      <c r="BB367" s="640"/>
      <c r="BC367" s="640"/>
      <c r="BD367" s="640"/>
      <c r="BE367" s="640"/>
      <c r="BF367" s="640"/>
      <c r="BG367" s="640"/>
      <c r="BH367" s="640"/>
      <c r="BI367" s="640"/>
    </row>
    <row r="368" spans="1:61" ht="9.75" customHeight="1" x14ac:dyDescent="0.25">
      <c r="A368" s="636" t="s">
        <v>430</v>
      </c>
      <c r="B368" s="637"/>
      <c r="C368" s="637"/>
      <c r="D368" s="637"/>
      <c r="E368" s="637"/>
      <c r="F368" s="637"/>
      <c r="G368" s="637"/>
      <c r="H368" s="637"/>
      <c r="I368" s="637"/>
      <c r="J368" s="637"/>
      <c r="K368" s="637"/>
      <c r="L368" s="637"/>
      <c r="M368" s="637"/>
      <c r="N368" s="637"/>
      <c r="O368" s="637"/>
      <c r="P368" s="637"/>
      <c r="Q368" s="637"/>
      <c r="R368" s="637"/>
      <c r="S368" s="637"/>
      <c r="T368" s="637"/>
      <c r="U368" s="637"/>
      <c r="V368" s="637"/>
      <c r="W368" s="637"/>
      <c r="X368" s="637"/>
      <c r="Y368" s="637"/>
      <c r="Z368" s="637"/>
      <c r="AA368" s="637"/>
      <c r="AB368" s="637"/>
      <c r="AC368" s="637"/>
      <c r="AD368" s="637"/>
      <c r="AE368" s="637"/>
      <c r="AF368" s="637"/>
      <c r="AG368" s="637"/>
      <c r="AH368" s="637"/>
      <c r="AI368" s="638"/>
      <c r="AJ368" s="511"/>
      <c r="AK368" s="511"/>
      <c r="AL368" s="511"/>
      <c r="AM368" s="511"/>
      <c r="AN368" s="511"/>
      <c r="AO368" s="511"/>
      <c r="AP368" s="511"/>
      <c r="AQ368" s="511"/>
      <c r="AR368" s="511"/>
      <c r="AS368" s="511"/>
      <c r="AT368" s="511"/>
      <c r="AU368" s="511"/>
      <c r="AV368" s="511"/>
      <c r="AW368" s="511"/>
      <c r="AX368" s="511"/>
      <c r="AY368" s="511"/>
      <c r="AZ368" s="511"/>
      <c r="BA368" s="640">
        <f t="shared" si="1"/>
        <v>0</v>
      </c>
      <c r="BB368" s="640"/>
      <c r="BC368" s="640"/>
      <c r="BD368" s="640"/>
      <c r="BE368" s="640"/>
      <c r="BF368" s="640"/>
      <c r="BG368" s="640"/>
      <c r="BH368" s="640"/>
      <c r="BI368" s="640"/>
    </row>
    <row r="369" spans="1:61" ht="9.75" customHeight="1" x14ac:dyDescent="0.25">
      <c r="A369" s="632" t="s">
        <v>121</v>
      </c>
      <c r="B369" s="633"/>
      <c r="C369" s="633"/>
      <c r="D369" s="633"/>
      <c r="E369" s="633"/>
      <c r="F369" s="633"/>
      <c r="G369" s="633"/>
      <c r="H369" s="633"/>
      <c r="I369" s="633"/>
      <c r="J369" s="633"/>
      <c r="K369" s="633"/>
      <c r="L369" s="633"/>
      <c r="M369" s="633"/>
      <c r="N369" s="633"/>
      <c r="O369" s="633"/>
      <c r="P369" s="633"/>
      <c r="Q369" s="633"/>
      <c r="R369" s="633"/>
      <c r="S369" s="633"/>
      <c r="T369" s="633"/>
      <c r="U369" s="633"/>
      <c r="V369" s="633"/>
      <c r="W369" s="633"/>
      <c r="X369" s="633"/>
      <c r="Y369" s="633"/>
      <c r="Z369" s="633"/>
      <c r="AA369" s="633"/>
      <c r="AB369" s="633"/>
      <c r="AC369" s="633"/>
      <c r="AD369" s="633"/>
      <c r="AE369" s="633"/>
      <c r="AF369" s="633"/>
      <c r="AG369" s="633"/>
      <c r="AH369" s="633"/>
      <c r="AI369" s="634"/>
      <c r="AJ369" s="635">
        <f>AJ371</f>
        <v>0</v>
      </c>
      <c r="AK369" s="635"/>
      <c r="AL369" s="635"/>
      <c r="AM369" s="635"/>
      <c r="AN369" s="635"/>
      <c r="AO369" s="635"/>
      <c r="AP369" s="635"/>
      <c r="AQ369" s="635"/>
      <c r="AR369" s="635"/>
      <c r="AS369" s="635">
        <f>SUM(AS370:AS371)</f>
        <v>0</v>
      </c>
      <c r="AT369" s="635"/>
      <c r="AU369" s="635"/>
      <c r="AV369" s="635"/>
      <c r="AW369" s="635"/>
      <c r="AX369" s="635"/>
      <c r="AY369" s="635"/>
      <c r="AZ369" s="635"/>
      <c r="BA369" s="635">
        <f t="shared" si="1"/>
        <v>0</v>
      </c>
      <c r="BB369" s="635"/>
      <c r="BC369" s="635"/>
      <c r="BD369" s="635"/>
      <c r="BE369" s="635"/>
      <c r="BF369" s="635"/>
      <c r="BG369" s="635"/>
      <c r="BH369" s="635"/>
      <c r="BI369" s="635"/>
    </row>
    <row r="370" spans="1:61" ht="9.75" customHeight="1" x14ac:dyDescent="0.25">
      <c r="A370" s="636" t="s">
        <v>148</v>
      </c>
      <c r="B370" s="637"/>
      <c r="C370" s="637"/>
      <c r="D370" s="637"/>
      <c r="E370" s="637"/>
      <c r="F370" s="637"/>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E370" s="637"/>
      <c r="AF370" s="637"/>
      <c r="AG370" s="637"/>
      <c r="AH370" s="637"/>
      <c r="AI370" s="638"/>
      <c r="AJ370" s="639"/>
      <c r="AK370" s="639"/>
      <c r="AL370" s="639"/>
      <c r="AM370" s="639"/>
      <c r="AN370" s="639"/>
      <c r="AO370" s="639"/>
      <c r="AP370" s="639"/>
      <c r="AQ370" s="639"/>
      <c r="AR370" s="639"/>
      <c r="AS370" s="511"/>
      <c r="AT370" s="511"/>
      <c r="AU370" s="511"/>
      <c r="AV370" s="511"/>
      <c r="AW370" s="511"/>
      <c r="AX370" s="511"/>
      <c r="AY370" s="511"/>
      <c r="AZ370" s="511"/>
      <c r="BA370" s="640">
        <f t="shared" si="1"/>
        <v>0</v>
      </c>
      <c r="BB370" s="640"/>
      <c r="BC370" s="640"/>
      <c r="BD370" s="640"/>
      <c r="BE370" s="640"/>
      <c r="BF370" s="640"/>
      <c r="BG370" s="640"/>
      <c r="BH370" s="640"/>
      <c r="BI370" s="640"/>
    </row>
    <row r="371" spans="1:61" ht="9.75" customHeight="1" x14ac:dyDescent="0.25">
      <c r="A371" s="636" t="s">
        <v>149</v>
      </c>
      <c r="B371" s="637"/>
      <c r="C371" s="637"/>
      <c r="D371" s="637"/>
      <c r="E371" s="637"/>
      <c r="F371" s="637"/>
      <c r="G371" s="637"/>
      <c r="H371" s="637"/>
      <c r="I371" s="637"/>
      <c r="J371" s="637"/>
      <c r="K371" s="637"/>
      <c r="L371" s="637"/>
      <c r="M371" s="637"/>
      <c r="N371" s="637"/>
      <c r="O371" s="637"/>
      <c r="P371" s="637"/>
      <c r="Q371" s="637"/>
      <c r="R371" s="637"/>
      <c r="S371" s="637"/>
      <c r="T371" s="637"/>
      <c r="U371" s="637"/>
      <c r="V371" s="637"/>
      <c r="W371" s="637"/>
      <c r="X371" s="637"/>
      <c r="Y371" s="637"/>
      <c r="Z371" s="637"/>
      <c r="AA371" s="637"/>
      <c r="AB371" s="637"/>
      <c r="AC371" s="637"/>
      <c r="AD371" s="637"/>
      <c r="AE371" s="637"/>
      <c r="AF371" s="637"/>
      <c r="AG371" s="637"/>
      <c r="AH371" s="637"/>
      <c r="AI371" s="638"/>
      <c r="AJ371" s="511"/>
      <c r="AK371" s="511"/>
      <c r="AL371" s="511"/>
      <c r="AM371" s="511"/>
      <c r="AN371" s="511"/>
      <c r="AO371" s="511"/>
      <c r="AP371" s="511"/>
      <c r="AQ371" s="511"/>
      <c r="AR371" s="511"/>
      <c r="AS371" s="511"/>
      <c r="AT371" s="511"/>
      <c r="AU371" s="511"/>
      <c r="AV371" s="511"/>
      <c r="AW371" s="511"/>
      <c r="AX371" s="511"/>
      <c r="AY371" s="511"/>
      <c r="AZ371" s="511"/>
      <c r="BA371" s="640">
        <f t="shared" si="1"/>
        <v>0</v>
      </c>
      <c r="BB371" s="640"/>
      <c r="BC371" s="640"/>
      <c r="BD371" s="640"/>
      <c r="BE371" s="640"/>
      <c r="BF371" s="640"/>
      <c r="BG371" s="640"/>
      <c r="BH371" s="640"/>
      <c r="BI371" s="640"/>
    </row>
    <row r="372" spans="1:61" ht="9.75" customHeight="1" x14ac:dyDescent="0.25">
      <c r="A372" s="566" t="s">
        <v>122</v>
      </c>
      <c r="B372" s="567"/>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8"/>
      <c r="AJ372" s="635">
        <f>AJ319+AJ324+AJ325+AJ350+AJ357+AJ369</f>
        <v>0</v>
      </c>
      <c r="AK372" s="635"/>
      <c r="AL372" s="635"/>
      <c r="AM372" s="635"/>
      <c r="AN372" s="635"/>
      <c r="AO372" s="635"/>
      <c r="AP372" s="635"/>
      <c r="AQ372" s="635"/>
      <c r="AR372" s="635"/>
      <c r="AS372" s="635">
        <f>AS319+AS324+AS325+AS350+AS357+AS369</f>
        <v>0</v>
      </c>
      <c r="AT372" s="635"/>
      <c r="AU372" s="635"/>
      <c r="AV372" s="635"/>
      <c r="AW372" s="635"/>
      <c r="AX372" s="635"/>
      <c r="AY372" s="635"/>
      <c r="AZ372" s="635"/>
      <c r="BA372" s="635">
        <f t="shared" si="1"/>
        <v>0</v>
      </c>
      <c r="BB372" s="635"/>
      <c r="BC372" s="635"/>
      <c r="BD372" s="635"/>
      <c r="BE372" s="635"/>
      <c r="BF372" s="635"/>
      <c r="BG372" s="635"/>
      <c r="BH372" s="635"/>
      <c r="BI372" s="635"/>
    </row>
    <row r="373" spans="1:61" ht="9.75" customHeight="1" x14ac:dyDescent="0.25">
      <c r="A373" s="636" t="s">
        <v>150</v>
      </c>
      <c r="B373" s="637"/>
      <c r="C373" s="637"/>
      <c r="D373" s="637"/>
      <c r="E373" s="637"/>
      <c r="F373" s="637"/>
      <c r="G373" s="637"/>
      <c r="H373" s="637"/>
      <c r="I373" s="637"/>
      <c r="J373" s="637"/>
      <c r="K373" s="637"/>
      <c r="L373" s="637"/>
      <c r="M373" s="637"/>
      <c r="N373" s="637"/>
      <c r="O373" s="637"/>
      <c r="P373" s="637"/>
      <c r="Q373" s="637"/>
      <c r="R373" s="637"/>
      <c r="S373" s="112"/>
      <c r="T373" s="112"/>
      <c r="U373" s="112"/>
      <c r="V373" s="112"/>
      <c r="W373" s="112"/>
      <c r="X373" s="112"/>
      <c r="Y373" s="112"/>
      <c r="Z373" s="112"/>
      <c r="AA373" s="112"/>
      <c r="AB373" s="112"/>
      <c r="AC373" s="112"/>
      <c r="AD373" s="112"/>
      <c r="AE373" s="113"/>
      <c r="AF373" s="113" t="e">
        <f>AJ374*100/AJ372</f>
        <v>#DIV/0!</v>
      </c>
      <c r="AG373" s="113"/>
      <c r="AH373" s="113"/>
      <c r="AI373" s="114">
        <f>IF(AJ372=0,0,AF373)</f>
        <v>0</v>
      </c>
      <c r="AJ373" s="727" t="str">
        <f>IF(AI373&lt;=5,"actualizare mai mică de 5% din valoarea eligibila","actualizare mai mare de 5% din valoarea eligibila")</f>
        <v>actualizare mai mică de 5% din valoarea eligibila</v>
      </c>
      <c r="AK373" s="728"/>
      <c r="AL373" s="728"/>
      <c r="AM373" s="728"/>
      <c r="AN373" s="728"/>
      <c r="AO373" s="728"/>
      <c r="AP373" s="728"/>
      <c r="AQ373" s="728"/>
      <c r="AR373" s="728"/>
      <c r="AS373" s="734"/>
      <c r="AT373" s="734"/>
      <c r="AU373" s="734"/>
      <c r="AV373" s="734"/>
      <c r="AW373" s="734"/>
      <c r="AX373" s="734"/>
      <c r="AY373" s="734"/>
      <c r="AZ373" s="734"/>
      <c r="BA373" s="728"/>
      <c r="BB373" s="728"/>
      <c r="BC373" s="728"/>
      <c r="BD373" s="728"/>
      <c r="BE373" s="728"/>
      <c r="BF373" s="728"/>
      <c r="BG373" s="728"/>
      <c r="BH373" s="728"/>
      <c r="BI373" s="729"/>
    </row>
    <row r="374" spans="1:61" ht="9.75" customHeight="1" x14ac:dyDescent="0.25">
      <c r="A374" s="632" t="s">
        <v>123</v>
      </c>
      <c r="B374" s="633"/>
      <c r="C374" s="633"/>
      <c r="D374" s="633"/>
      <c r="E374" s="633"/>
      <c r="F374" s="633"/>
      <c r="G374" s="633"/>
      <c r="H374" s="633"/>
      <c r="I374" s="633"/>
      <c r="J374" s="633"/>
      <c r="K374" s="633"/>
      <c r="L374" s="633"/>
      <c r="M374" s="633"/>
      <c r="N374" s="633"/>
      <c r="O374" s="633"/>
      <c r="P374" s="633"/>
      <c r="Q374" s="633"/>
      <c r="R374" s="633"/>
      <c r="S374" s="633"/>
      <c r="T374" s="633"/>
      <c r="U374" s="633"/>
      <c r="V374" s="633"/>
      <c r="W374" s="633"/>
      <c r="X374" s="633"/>
      <c r="Y374" s="633"/>
      <c r="Z374" s="633"/>
      <c r="AA374" s="633"/>
      <c r="AB374" s="633"/>
      <c r="AC374" s="633"/>
      <c r="AD374" s="633"/>
      <c r="AE374" s="633"/>
      <c r="AF374" s="633"/>
      <c r="AG374" s="633"/>
      <c r="AH374" s="633"/>
      <c r="AI374" s="634"/>
      <c r="AJ374" s="511"/>
      <c r="AK374" s="511"/>
      <c r="AL374" s="511"/>
      <c r="AM374" s="511"/>
      <c r="AN374" s="511"/>
      <c r="AO374" s="511"/>
      <c r="AP374" s="511"/>
      <c r="AQ374" s="511"/>
      <c r="AR374" s="735"/>
      <c r="AS374" s="736"/>
      <c r="AT374" s="737"/>
      <c r="AU374" s="737"/>
      <c r="AV374" s="737"/>
      <c r="AW374" s="737"/>
      <c r="AX374" s="737"/>
      <c r="AY374" s="737"/>
      <c r="AZ374" s="738"/>
      <c r="BA374" s="640">
        <f>SUM(AJ374:AZ374)</f>
        <v>0</v>
      </c>
      <c r="BB374" s="640"/>
      <c r="BC374" s="640"/>
      <c r="BD374" s="640"/>
      <c r="BE374" s="640"/>
      <c r="BF374" s="640"/>
      <c r="BG374" s="640"/>
      <c r="BH374" s="640"/>
      <c r="BI374" s="640"/>
    </row>
    <row r="375" spans="1:61" ht="9.75" customHeight="1" x14ac:dyDescent="0.25">
      <c r="A375" s="632" t="s">
        <v>124</v>
      </c>
      <c r="B375" s="633"/>
      <c r="C375" s="633"/>
      <c r="D375" s="633"/>
      <c r="E375" s="633"/>
      <c r="F375" s="633"/>
      <c r="G375" s="633"/>
      <c r="H375" s="633"/>
      <c r="I375" s="633"/>
      <c r="J375" s="633"/>
      <c r="K375" s="633"/>
      <c r="L375" s="633"/>
      <c r="M375" s="633"/>
      <c r="N375" s="633"/>
      <c r="O375" s="633"/>
      <c r="P375" s="633"/>
      <c r="Q375" s="633"/>
      <c r="R375" s="633"/>
      <c r="S375" s="633"/>
      <c r="T375" s="633"/>
      <c r="U375" s="633"/>
      <c r="V375" s="633"/>
      <c r="W375" s="633"/>
      <c r="X375" s="633"/>
      <c r="Y375" s="633"/>
      <c r="Z375" s="633"/>
      <c r="AA375" s="633"/>
      <c r="AB375" s="633"/>
      <c r="AC375" s="633"/>
      <c r="AD375" s="633"/>
      <c r="AE375" s="633"/>
      <c r="AF375" s="633"/>
      <c r="AG375" s="633"/>
      <c r="AH375" s="633"/>
      <c r="AI375" s="634"/>
      <c r="AJ375" s="635">
        <f>AJ372+AJ374</f>
        <v>0</v>
      </c>
      <c r="AK375" s="635"/>
      <c r="AL375" s="635"/>
      <c r="AM375" s="635"/>
      <c r="AN375" s="635"/>
      <c r="AO375" s="635"/>
      <c r="AP375" s="635"/>
      <c r="AQ375" s="635"/>
      <c r="AR375" s="326"/>
      <c r="AS375" s="744">
        <f>AS372</f>
        <v>0</v>
      </c>
      <c r="AT375" s="745"/>
      <c r="AU375" s="745"/>
      <c r="AV375" s="745"/>
      <c r="AW375" s="745"/>
      <c r="AX375" s="745"/>
      <c r="AY375" s="745"/>
      <c r="AZ375" s="746"/>
      <c r="BA375" s="635">
        <f>SUM(AJ375:AZ375)</f>
        <v>0</v>
      </c>
      <c r="BB375" s="635"/>
      <c r="BC375" s="635"/>
      <c r="BD375" s="635"/>
      <c r="BE375" s="635"/>
      <c r="BF375" s="635"/>
      <c r="BG375" s="635"/>
      <c r="BH375" s="635"/>
      <c r="BI375" s="635"/>
    </row>
    <row r="376" spans="1:61" ht="9.75" customHeight="1" x14ac:dyDescent="0.25">
      <c r="A376" s="632" t="s">
        <v>125</v>
      </c>
      <c r="B376" s="633"/>
      <c r="C376" s="633"/>
      <c r="D376" s="633"/>
      <c r="E376" s="633"/>
      <c r="F376" s="633"/>
      <c r="G376" s="633"/>
      <c r="H376" s="633"/>
      <c r="I376" s="633"/>
      <c r="J376" s="633"/>
      <c r="K376" s="633"/>
      <c r="L376" s="633"/>
      <c r="M376" s="633"/>
      <c r="N376" s="633"/>
      <c r="O376" s="633"/>
      <c r="P376" s="633"/>
      <c r="Q376" s="633"/>
      <c r="R376" s="633"/>
      <c r="S376" s="633"/>
      <c r="T376" s="633"/>
      <c r="U376" s="633"/>
      <c r="V376" s="633"/>
      <c r="W376" s="633"/>
      <c r="X376" s="633"/>
      <c r="Y376" s="633"/>
      <c r="Z376" s="633"/>
      <c r="AA376" s="633"/>
      <c r="AB376" s="633"/>
      <c r="AC376" s="633"/>
      <c r="AD376" s="633"/>
      <c r="AE376" s="633"/>
      <c r="AF376" s="633"/>
      <c r="AG376" s="633"/>
      <c r="AH376" s="633"/>
      <c r="AI376" s="634"/>
      <c r="AJ376" s="511"/>
      <c r="AK376" s="511"/>
      <c r="AL376" s="511"/>
      <c r="AM376" s="511"/>
      <c r="AN376" s="511"/>
      <c r="AO376" s="511"/>
      <c r="AP376" s="511"/>
      <c r="AQ376" s="511"/>
      <c r="AR376" s="511"/>
      <c r="AS376" s="747"/>
      <c r="AT376" s="747"/>
      <c r="AU376" s="747"/>
      <c r="AV376" s="747"/>
      <c r="AW376" s="747"/>
      <c r="AX376" s="747"/>
      <c r="AY376" s="747"/>
      <c r="AZ376" s="747"/>
      <c r="BA376" s="640">
        <f>SUM(AJ376:AZ376)</f>
        <v>0</v>
      </c>
      <c r="BB376" s="640"/>
      <c r="BC376" s="640"/>
      <c r="BD376" s="640"/>
      <c r="BE376" s="640"/>
      <c r="BF376" s="640"/>
      <c r="BG376" s="640"/>
      <c r="BH376" s="640"/>
      <c r="BI376" s="640"/>
    </row>
    <row r="377" spans="1:61" ht="9.75" customHeight="1" x14ac:dyDescent="0.25">
      <c r="A377" s="632"/>
      <c r="B377" s="633"/>
      <c r="C377" s="633"/>
      <c r="D377" s="633"/>
      <c r="E377" s="633"/>
      <c r="F377" s="633"/>
      <c r="G377" s="633"/>
      <c r="H377" s="633"/>
      <c r="I377" s="633"/>
      <c r="J377" s="633"/>
      <c r="K377" s="633"/>
      <c r="L377" s="633"/>
      <c r="M377" s="633"/>
      <c r="N377" s="633"/>
      <c r="O377" s="633"/>
      <c r="P377" s="633"/>
      <c r="Q377" s="633"/>
      <c r="R377" s="633"/>
      <c r="S377" s="633"/>
      <c r="T377" s="633"/>
      <c r="U377" s="633"/>
      <c r="V377" s="633"/>
      <c r="W377" s="633"/>
      <c r="X377" s="633"/>
      <c r="Y377" s="633"/>
      <c r="Z377" s="633"/>
      <c r="AA377" s="633"/>
      <c r="AB377" s="633"/>
      <c r="AC377" s="633"/>
      <c r="AD377" s="633"/>
      <c r="AE377" s="633"/>
      <c r="AF377" s="633"/>
      <c r="AG377" s="633"/>
      <c r="AH377" s="633"/>
      <c r="AI377" s="634"/>
      <c r="AJ377" s="640"/>
      <c r="AK377" s="640"/>
      <c r="AL377" s="640"/>
      <c r="AM377" s="640"/>
      <c r="AN377" s="640"/>
      <c r="AO377" s="640"/>
      <c r="AP377" s="640"/>
      <c r="AQ377" s="640"/>
      <c r="AR377" s="640"/>
      <c r="AS377" s="640"/>
      <c r="AT377" s="640"/>
      <c r="AU377" s="640"/>
      <c r="AV377" s="640"/>
      <c r="AW377" s="640"/>
      <c r="AX377" s="640"/>
      <c r="AY377" s="640"/>
      <c r="AZ377" s="640"/>
      <c r="BA377" s="640"/>
      <c r="BB377" s="640"/>
      <c r="BC377" s="640"/>
      <c r="BD377" s="640"/>
      <c r="BE377" s="640"/>
      <c r="BF377" s="640"/>
      <c r="BG377" s="640"/>
      <c r="BH377" s="640"/>
      <c r="BI377" s="640"/>
    </row>
    <row r="378" spans="1:61" ht="9.75" customHeight="1" x14ac:dyDescent="0.25">
      <c r="A378" s="632" t="s">
        <v>126</v>
      </c>
      <c r="B378" s="633"/>
      <c r="C378" s="633"/>
      <c r="D378" s="633"/>
      <c r="E378" s="633"/>
      <c r="F378" s="633"/>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E378" s="633"/>
      <c r="AF378" s="633"/>
      <c r="AG378" s="633"/>
      <c r="AH378" s="633"/>
      <c r="AI378" s="634"/>
      <c r="AJ378" s="326">
        <f>BA375+BA376</f>
        <v>0</v>
      </c>
      <c r="AK378" s="327"/>
      <c r="AL378" s="327"/>
      <c r="AM378" s="327"/>
      <c r="AN378" s="327"/>
      <c r="AO378" s="327"/>
      <c r="AP378" s="327"/>
      <c r="AQ378" s="327"/>
      <c r="AR378" s="327"/>
      <c r="AS378" s="327"/>
      <c r="AT378" s="327"/>
      <c r="AU378" s="327"/>
      <c r="AV378" s="327"/>
      <c r="AW378" s="327"/>
      <c r="AX378" s="327"/>
      <c r="AY378" s="327"/>
      <c r="AZ378" s="327"/>
      <c r="BA378" s="327"/>
      <c r="BB378" s="327"/>
      <c r="BC378" s="327"/>
      <c r="BD378" s="327"/>
      <c r="BE378" s="327"/>
      <c r="BF378" s="327"/>
      <c r="BG378" s="327"/>
      <c r="BH378" s="327"/>
      <c r="BI378" s="328"/>
    </row>
    <row r="379" spans="1:61" ht="9.75" customHeight="1" x14ac:dyDescent="0.25">
      <c r="A379" s="748"/>
      <c r="B379" s="749"/>
      <c r="C379" s="749"/>
      <c r="D379" s="749"/>
      <c r="E379" s="749"/>
      <c r="F379" s="749"/>
      <c r="G379" s="749"/>
      <c r="H379" s="749"/>
      <c r="I379" s="749"/>
      <c r="J379" s="749"/>
      <c r="K379" s="749"/>
      <c r="L379" s="749"/>
      <c r="M379" s="749"/>
      <c r="N379" s="749"/>
      <c r="O379" s="749"/>
      <c r="P379" s="749"/>
      <c r="Q379" s="749"/>
      <c r="R379" s="749"/>
      <c r="S379" s="749"/>
      <c r="T379" s="749"/>
      <c r="U379" s="749"/>
      <c r="V379" s="749"/>
      <c r="W379" s="749"/>
      <c r="X379" s="749"/>
      <c r="Y379" s="749"/>
      <c r="Z379" s="749"/>
      <c r="AA379" s="749"/>
      <c r="AB379" s="749"/>
      <c r="AC379" s="749"/>
      <c r="AD379" s="749"/>
      <c r="AE379" s="749"/>
      <c r="AF379" s="749"/>
      <c r="AG379" s="749"/>
      <c r="AH379" s="749"/>
      <c r="AI379" s="750"/>
      <c r="AJ379" s="700" t="s">
        <v>133</v>
      </c>
      <c r="AK379" s="700"/>
      <c r="AL379" s="700"/>
      <c r="AM379" s="700"/>
      <c r="AN379" s="700"/>
      <c r="AO379" s="700"/>
      <c r="AP379" s="700"/>
      <c r="AQ379" s="700"/>
      <c r="AR379" s="700"/>
      <c r="AS379" s="700" t="s">
        <v>115</v>
      </c>
      <c r="AT379" s="700"/>
      <c r="AU379" s="700"/>
      <c r="AV379" s="700"/>
      <c r="AW379" s="700"/>
      <c r="AX379" s="700"/>
      <c r="AY379" s="700"/>
      <c r="AZ379" s="700"/>
      <c r="BA379" s="739"/>
      <c r="BB379" s="739"/>
      <c r="BC379" s="739"/>
      <c r="BD379" s="739"/>
      <c r="BE379" s="739"/>
      <c r="BF379" s="739"/>
      <c r="BG379" s="739"/>
      <c r="BH379" s="739"/>
      <c r="BI379" s="739"/>
    </row>
    <row r="380" spans="1:61" ht="9.75" customHeight="1" x14ac:dyDescent="0.25">
      <c r="A380" s="748" t="s">
        <v>127</v>
      </c>
      <c r="B380" s="749"/>
      <c r="C380" s="749"/>
      <c r="D380" s="749"/>
      <c r="E380" s="749"/>
      <c r="F380" s="749"/>
      <c r="G380" s="749"/>
      <c r="H380" s="749"/>
      <c r="I380" s="749"/>
      <c r="J380" s="749"/>
      <c r="K380" s="749"/>
      <c r="L380" s="749"/>
      <c r="M380" s="749"/>
      <c r="N380" s="749"/>
      <c r="O380" s="749"/>
      <c r="P380" s="749"/>
      <c r="Q380" s="749"/>
      <c r="R380" s="749"/>
      <c r="S380" s="749"/>
      <c r="T380" s="749"/>
      <c r="U380" s="749"/>
      <c r="V380" s="749"/>
      <c r="W380" s="749"/>
      <c r="X380" s="749"/>
      <c r="Y380" s="749"/>
      <c r="Z380" s="749"/>
      <c r="AA380" s="749"/>
      <c r="AB380" s="749"/>
      <c r="AC380" s="749"/>
      <c r="AD380" s="749"/>
      <c r="AE380" s="749"/>
      <c r="AF380" s="749"/>
      <c r="AG380" s="749"/>
      <c r="AH380" s="749"/>
      <c r="AI380" s="750"/>
      <c r="AJ380" s="770">
        <f>AS380*W313</f>
        <v>0</v>
      </c>
      <c r="AK380" s="770"/>
      <c r="AL380" s="770"/>
      <c r="AM380" s="770"/>
      <c r="AN380" s="770"/>
      <c r="AO380" s="770"/>
      <c r="AP380" s="770"/>
      <c r="AQ380" s="770"/>
      <c r="AR380" s="770"/>
      <c r="AS380" s="770">
        <f>AJ378</f>
        <v>0</v>
      </c>
      <c r="AT380" s="770"/>
      <c r="AU380" s="770"/>
      <c r="AV380" s="770"/>
      <c r="AW380" s="770"/>
      <c r="AX380" s="770"/>
      <c r="AY380" s="770"/>
      <c r="AZ380" s="770"/>
      <c r="BA380" s="739"/>
      <c r="BB380" s="739"/>
      <c r="BC380" s="739"/>
      <c r="BD380" s="739"/>
      <c r="BE380" s="739"/>
      <c r="BF380" s="739"/>
      <c r="BG380" s="739"/>
      <c r="BH380" s="739"/>
      <c r="BI380" s="739"/>
    </row>
    <row r="381" spans="1:61" ht="9.75" customHeight="1" x14ac:dyDescent="0.25">
      <c r="A381" s="748" t="s">
        <v>129</v>
      </c>
      <c r="B381" s="749"/>
      <c r="C381" s="749"/>
      <c r="D381" s="749"/>
      <c r="E381" s="749"/>
      <c r="F381" s="749"/>
      <c r="G381" s="749"/>
      <c r="H381" s="749"/>
      <c r="I381" s="749"/>
      <c r="J381" s="749"/>
      <c r="K381" s="749"/>
      <c r="L381" s="749"/>
      <c r="M381" s="749"/>
      <c r="N381" s="749"/>
      <c r="O381" s="749"/>
      <c r="P381" s="749"/>
      <c r="Q381" s="749"/>
      <c r="R381" s="749"/>
      <c r="S381" s="749"/>
      <c r="T381" s="749"/>
      <c r="U381" s="749"/>
      <c r="V381" s="749"/>
      <c r="W381" s="749"/>
      <c r="X381" s="749"/>
      <c r="Y381" s="749"/>
      <c r="Z381" s="749"/>
      <c r="AA381" s="749"/>
      <c r="AB381" s="749"/>
      <c r="AC381" s="749"/>
      <c r="AD381" s="749"/>
      <c r="AE381" s="749"/>
      <c r="AF381" s="749"/>
      <c r="AG381" s="749"/>
      <c r="AH381" s="749"/>
      <c r="AI381" s="750"/>
      <c r="AJ381" s="770">
        <f>AS381*W313</f>
        <v>0</v>
      </c>
      <c r="AK381" s="770"/>
      <c r="AL381" s="770"/>
      <c r="AM381" s="770"/>
      <c r="AN381" s="770"/>
      <c r="AO381" s="770"/>
      <c r="AP381" s="770"/>
      <c r="AQ381" s="770"/>
      <c r="AR381" s="770"/>
      <c r="AS381" s="770">
        <f>AJ375+AJ376</f>
        <v>0</v>
      </c>
      <c r="AT381" s="770"/>
      <c r="AU381" s="770"/>
      <c r="AV381" s="770"/>
      <c r="AW381" s="770"/>
      <c r="AX381" s="770"/>
      <c r="AY381" s="770"/>
      <c r="AZ381" s="770"/>
      <c r="BA381" s="739"/>
      <c r="BB381" s="739"/>
      <c r="BC381" s="739"/>
      <c r="BD381" s="739"/>
      <c r="BE381" s="739"/>
      <c r="BF381" s="739"/>
      <c r="BG381" s="739"/>
      <c r="BH381" s="739"/>
      <c r="BI381" s="739"/>
    </row>
    <row r="382" spans="1:61" ht="9.75" customHeight="1" x14ac:dyDescent="0.25">
      <c r="A382" s="748" t="s">
        <v>128</v>
      </c>
      <c r="B382" s="749"/>
      <c r="C382" s="749"/>
      <c r="D382" s="749"/>
      <c r="E382" s="749"/>
      <c r="F382" s="749"/>
      <c r="G382" s="749"/>
      <c r="H382" s="749"/>
      <c r="I382" s="749"/>
      <c r="J382" s="749"/>
      <c r="K382" s="749"/>
      <c r="L382" s="749"/>
      <c r="M382" s="749"/>
      <c r="N382" s="749"/>
      <c r="O382" s="749"/>
      <c r="P382" s="749"/>
      <c r="Q382" s="749"/>
      <c r="R382" s="749"/>
      <c r="S382" s="749"/>
      <c r="T382" s="749"/>
      <c r="U382" s="749"/>
      <c r="V382" s="749"/>
      <c r="W382" s="749"/>
      <c r="X382" s="749"/>
      <c r="Y382" s="749"/>
      <c r="Z382" s="749"/>
      <c r="AA382" s="749"/>
      <c r="AB382" s="749"/>
      <c r="AC382" s="749"/>
      <c r="AD382" s="749"/>
      <c r="AE382" s="749"/>
      <c r="AF382" s="749"/>
      <c r="AG382" s="749"/>
      <c r="AH382" s="749"/>
      <c r="AI382" s="750"/>
      <c r="AJ382" s="770">
        <f>AS382*W313</f>
        <v>0</v>
      </c>
      <c r="AK382" s="770"/>
      <c r="AL382" s="770"/>
      <c r="AM382" s="770"/>
      <c r="AN382" s="770"/>
      <c r="AO382" s="770"/>
      <c r="AP382" s="770"/>
      <c r="AQ382" s="770"/>
      <c r="AR382" s="770"/>
      <c r="AS382" s="770">
        <f>AS375+AS376</f>
        <v>0</v>
      </c>
      <c r="AT382" s="770"/>
      <c r="AU382" s="770"/>
      <c r="AV382" s="770"/>
      <c r="AW382" s="770"/>
      <c r="AX382" s="770"/>
      <c r="AY382" s="770"/>
      <c r="AZ382" s="770"/>
      <c r="BA382" s="739"/>
      <c r="BB382" s="739"/>
      <c r="BC382" s="739"/>
      <c r="BD382" s="739"/>
      <c r="BE382" s="739"/>
      <c r="BF382" s="739"/>
      <c r="BG382" s="739"/>
      <c r="BH382" s="739"/>
      <c r="BI382" s="739"/>
    </row>
    <row r="383" spans="1:61" ht="9.75" customHeight="1" x14ac:dyDescent="0.25">
      <c r="A383" s="748"/>
      <c r="B383" s="749"/>
      <c r="C383" s="749"/>
      <c r="D383" s="749"/>
      <c r="E383" s="749"/>
      <c r="F383" s="749"/>
      <c r="G383" s="749"/>
      <c r="H383" s="749"/>
      <c r="I383" s="749"/>
      <c r="J383" s="749"/>
      <c r="K383" s="749"/>
      <c r="L383" s="749"/>
      <c r="M383" s="749"/>
      <c r="N383" s="749"/>
      <c r="O383" s="749"/>
      <c r="P383" s="749"/>
      <c r="Q383" s="749"/>
      <c r="R383" s="749"/>
      <c r="S383" s="749"/>
      <c r="T383" s="749"/>
      <c r="U383" s="749"/>
      <c r="V383" s="749"/>
      <c r="W383" s="749"/>
      <c r="X383" s="749"/>
      <c r="Y383" s="749"/>
      <c r="Z383" s="749"/>
      <c r="AA383" s="749"/>
      <c r="AB383" s="749"/>
      <c r="AC383" s="749"/>
      <c r="AD383" s="749"/>
      <c r="AE383" s="749"/>
      <c r="AF383" s="749"/>
      <c r="AG383" s="749"/>
      <c r="AH383" s="749"/>
      <c r="AI383" s="750"/>
      <c r="AJ383" s="739"/>
      <c r="AK383" s="739"/>
      <c r="AL383" s="739"/>
      <c r="AM383" s="739"/>
      <c r="AN383" s="739"/>
      <c r="AO383" s="739"/>
      <c r="AP383" s="739"/>
      <c r="AQ383" s="739"/>
      <c r="AR383" s="739"/>
      <c r="AS383" s="739"/>
      <c r="AT383" s="739"/>
      <c r="AU383" s="739"/>
      <c r="AV383" s="739"/>
      <c r="AW383" s="739"/>
      <c r="AX383" s="739"/>
      <c r="AY383" s="739"/>
      <c r="AZ383" s="739"/>
      <c r="BA383" s="739"/>
      <c r="BB383" s="739"/>
      <c r="BC383" s="739"/>
      <c r="BD383" s="739"/>
      <c r="BE383" s="739"/>
      <c r="BF383" s="739"/>
      <c r="BG383" s="739"/>
      <c r="BH383" s="739"/>
      <c r="BI383" s="739"/>
    </row>
    <row r="384" spans="1:61" ht="33.75" customHeight="1" x14ac:dyDescent="0.25">
      <c r="A384" s="740" t="s">
        <v>130</v>
      </c>
      <c r="B384" s="741"/>
      <c r="C384" s="741"/>
      <c r="D384" s="741"/>
      <c r="E384" s="741"/>
      <c r="F384" s="741"/>
      <c r="G384" s="741"/>
      <c r="H384" s="741"/>
      <c r="I384" s="741"/>
      <c r="J384" s="741"/>
      <c r="K384" s="741"/>
      <c r="L384" s="741"/>
      <c r="M384" s="741"/>
      <c r="N384" s="741"/>
      <c r="O384" s="741"/>
      <c r="P384" s="741"/>
      <c r="Q384" s="741"/>
      <c r="R384" s="741"/>
      <c r="S384" s="741"/>
      <c r="T384" s="741"/>
      <c r="U384" s="741"/>
      <c r="V384" s="741"/>
      <c r="W384" s="741"/>
      <c r="X384" s="741"/>
      <c r="Y384" s="741"/>
      <c r="Z384" s="741"/>
      <c r="AA384" s="741"/>
      <c r="AB384" s="741"/>
      <c r="AC384" s="741"/>
      <c r="AD384" s="741"/>
      <c r="AE384" s="741"/>
      <c r="AF384" s="741"/>
      <c r="AG384" s="741"/>
      <c r="AH384" s="741"/>
      <c r="AI384" s="742"/>
      <c r="AJ384" s="743" t="s">
        <v>131</v>
      </c>
      <c r="AK384" s="743"/>
      <c r="AL384" s="743"/>
      <c r="AM384" s="743"/>
      <c r="AN384" s="743"/>
      <c r="AO384" s="743"/>
      <c r="AP384" s="743"/>
      <c r="AQ384" s="743"/>
      <c r="AR384" s="743"/>
      <c r="AS384" s="743" t="s">
        <v>132</v>
      </c>
      <c r="AT384" s="743"/>
      <c r="AU384" s="743"/>
      <c r="AV384" s="743"/>
      <c r="AW384" s="743"/>
      <c r="AX384" s="743"/>
      <c r="AY384" s="743"/>
      <c r="AZ384" s="743"/>
      <c r="BA384" s="743" t="s">
        <v>113</v>
      </c>
      <c r="BB384" s="743"/>
      <c r="BC384" s="743"/>
      <c r="BD384" s="743"/>
      <c r="BE384" s="743"/>
      <c r="BF384" s="743"/>
      <c r="BG384" s="743"/>
      <c r="BH384" s="743"/>
      <c r="BI384" s="743"/>
    </row>
    <row r="385" spans="1:61" ht="9" customHeight="1" x14ac:dyDescent="0.25">
      <c r="A385" s="508" t="s">
        <v>134</v>
      </c>
      <c r="B385" s="509"/>
      <c r="C385" s="509"/>
      <c r="D385" s="509"/>
      <c r="E385" s="509"/>
      <c r="F385" s="509"/>
      <c r="G385" s="509"/>
      <c r="H385" s="509"/>
      <c r="I385" s="509"/>
      <c r="J385" s="509"/>
      <c r="K385" s="509"/>
      <c r="L385" s="509"/>
      <c r="M385" s="509"/>
      <c r="N385" s="509"/>
      <c r="O385" s="509"/>
      <c r="P385" s="509"/>
      <c r="Q385" s="509"/>
      <c r="R385" s="509"/>
      <c r="S385" s="509"/>
      <c r="T385" s="509"/>
      <c r="U385" s="509"/>
      <c r="V385" s="509"/>
      <c r="W385" s="509"/>
      <c r="X385" s="509"/>
      <c r="Y385" s="509"/>
      <c r="Z385" s="509"/>
      <c r="AA385" s="509"/>
      <c r="AB385" s="509"/>
      <c r="AC385" s="509"/>
      <c r="AD385" s="509"/>
      <c r="AE385" s="509"/>
      <c r="AF385" s="509"/>
      <c r="AG385" s="509"/>
      <c r="AH385" s="509"/>
      <c r="AI385" s="510"/>
      <c r="AJ385" s="733"/>
      <c r="AK385" s="733"/>
      <c r="AL385" s="733"/>
      <c r="AM385" s="733"/>
      <c r="AN385" s="733"/>
      <c r="AO385" s="733"/>
      <c r="AP385" s="733"/>
      <c r="AQ385" s="733"/>
      <c r="AR385" s="733"/>
      <c r="AS385" s="759"/>
      <c r="AT385" s="759"/>
      <c r="AU385" s="759"/>
      <c r="AV385" s="759"/>
      <c r="AW385" s="759"/>
      <c r="AX385" s="759"/>
      <c r="AY385" s="759"/>
      <c r="AZ385" s="759"/>
      <c r="BA385" s="640">
        <f t="shared" ref="BA385:BA390" si="2">SUM(AJ385:AZ385)</f>
        <v>0</v>
      </c>
      <c r="BB385" s="640"/>
      <c r="BC385" s="640"/>
      <c r="BD385" s="640"/>
      <c r="BE385" s="640"/>
      <c r="BF385" s="640"/>
      <c r="BG385" s="640"/>
      <c r="BH385" s="640"/>
      <c r="BI385" s="640"/>
    </row>
    <row r="386" spans="1:61" ht="9" customHeight="1" x14ac:dyDescent="0.25">
      <c r="A386" s="508" t="s">
        <v>135</v>
      </c>
      <c r="B386" s="509"/>
      <c r="C386" s="509"/>
      <c r="D386" s="509"/>
      <c r="E386" s="509"/>
      <c r="F386" s="509"/>
      <c r="G386" s="509"/>
      <c r="H386" s="509"/>
      <c r="I386" s="509"/>
      <c r="J386" s="509"/>
      <c r="K386" s="509"/>
      <c r="L386" s="509"/>
      <c r="M386" s="509"/>
      <c r="N386" s="509"/>
      <c r="O386" s="509"/>
      <c r="P386" s="509"/>
      <c r="Q386" s="509"/>
      <c r="R386" s="509"/>
      <c r="S386" s="509"/>
      <c r="T386" s="509"/>
      <c r="U386" s="509"/>
      <c r="V386" s="509"/>
      <c r="W386" s="509"/>
      <c r="X386" s="509"/>
      <c r="Y386" s="509"/>
      <c r="Z386" s="509"/>
      <c r="AA386" s="509"/>
      <c r="AB386" s="509"/>
      <c r="AC386" s="509"/>
      <c r="AD386" s="509"/>
      <c r="AE386" s="509"/>
      <c r="AF386" s="509"/>
      <c r="AG386" s="509"/>
      <c r="AH386" s="509"/>
      <c r="AI386" s="510"/>
      <c r="AJ386" s="635">
        <f>SUM(AJ387:AJ388)</f>
        <v>0</v>
      </c>
      <c r="AK386" s="635"/>
      <c r="AL386" s="635"/>
      <c r="AM386" s="635"/>
      <c r="AN386" s="635"/>
      <c r="AO386" s="635"/>
      <c r="AP386" s="635"/>
      <c r="AQ386" s="635"/>
      <c r="AR386" s="635"/>
      <c r="AS386" s="635">
        <f>SUM(AS387:AS388)</f>
        <v>0</v>
      </c>
      <c r="AT386" s="635"/>
      <c r="AU386" s="635"/>
      <c r="AV386" s="635"/>
      <c r="AW386" s="635"/>
      <c r="AX386" s="635"/>
      <c r="AY386" s="635"/>
      <c r="AZ386" s="635"/>
      <c r="BA386" s="635">
        <f t="shared" si="2"/>
        <v>0</v>
      </c>
      <c r="BB386" s="635"/>
      <c r="BC386" s="635"/>
      <c r="BD386" s="635"/>
      <c r="BE386" s="635"/>
      <c r="BF386" s="635"/>
      <c r="BG386" s="635"/>
      <c r="BH386" s="635"/>
      <c r="BI386" s="635"/>
    </row>
    <row r="387" spans="1:61" ht="9" customHeight="1" x14ac:dyDescent="0.25">
      <c r="A387" s="513"/>
      <c r="B387" s="514"/>
      <c r="C387" s="514"/>
      <c r="D387" s="514"/>
      <c r="E387" s="514"/>
      <c r="F387" s="514"/>
      <c r="G387" s="514"/>
      <c r="H387" s="514"/>
      <c r="I387" s="514"/>
      <c r="J387" s="514"/>
      <c r="K387" s="514"/>
      <c r="L387" s="514"/>
      <c r="M387" s="514"/>
      <c r="N387" s="514"/>
      <c r="O387" s="81"/>
      <c r="P387" s="760" t="s">
        <v>136</v>
      </c>
      <c r="Q387" s="760"/>
      <c r="R387" s="760"/>
      <c r="S387" s="760"/>
      <c r="T387" s="760"/>
      <c r="U387" s="760"/>
      <c r="V387" s="760"/>
      <c r="W387" s="760"/>
      <c r="X387" s="760"/>
      <c r="Y387" s="760"/>
      <c r="Z387" s="760"/>
      <c r="AA387" s="760"/>
      <c r="AB387" s="760"/>
      <c r="AC387" s="760"/>
      <c r="AD387" s="760"/>
      <c r="AE387" s="760"/>
      <c r="AF387" s="760"/>
      <c r="AG387" s="760"/>
      <c r="AH387" s="760"/>
      <c r="AI387" s="761"/>
      <c r="AJ387" s="751"/>
      <c r="AK387" s="751"/>
      <c r="AL387" s="751"/>
      <c r="AM387" s="751"/>
      <c r="AN387" s="751"/>
      <c r="AO387" s="751"/>
      <c r="AP387" s="751"/>
      <c r="AQ387" s="751"/>
      <c r="AR387" s="751"/>
      <c r="AS387" s="751"/>
      <c r="AT387" s="751"/>
      <c r="AU387" s="751"/>
      <c r="AV387" s="751"/>
      <c r="AW387" s="751"/>
      <c r="AX387" s="751"/>
      <c r="AY387" s="751"/>
      <c r="AZ387" s="751"/>
      <c r="BA387" s="640">
        <f t="shared" si="2"/>
        <v>0</v>
      </c>
      <c r="BB387" s="640"/>
      <c r="BC387" s="640"/>
      <c r="BD387" s="640"/>
      <c r="BE387" s="640"/>
      <c r="BF387" s="640"/>
      <c r="BG387" s="640"/>
      <c r="BH387" s="640"/>
      <c r="BI387" s="640"/>
    </row>
    <row r="388" spans="1:61" ht="9" customHeight="1" x14ac:dyDescent="0.25">
      <c r="A388" s="513"/>
      <c r="B388" s="514"/>
      <c r="C388" s="514"/>
      <c r="D388" s="514"/>
      <c r="E388" s="514"/>
      <c r="F388" s="514"/>
      <c r="G388" s="514"/>
      <c r="H388" s="514"/>
      <c r="I388" s="514"/>
      <c r="J388" s="514"/>
      <c r="K388" s="514"/>
      <c r="L388" s="514"/>
      <c r="M388" s="514"/>
      <c r="N388" s="514"/>
      <c r="O388" s="81"/>
      <c r="P388" s="760" t="s">
        <v>137</v>
      </c>
      <c r="Q388" s="760"/>
      <c r="R388" s="760"/>
      <c r="S388" s="760"/>
      <c r="T388" s="760"/>
      <c r="U388" s="760"/>
      <c r="V388" s="760"/>
      <c r="W388" s="760"/>
      <c r="X388" s="760"/>
      <c r="Y388" s="760"/>
      <c r="Z388" s="760"/>
      <c r="AA388" s="760"/>
      <c r="AB388" s="760"/>
      <c r="AC388" s="760"/>
      <c r="AD388" s="760"/>
      <c r="AE388" s="760"/>
      <c r="AF388" s="760"/>
      <c r="AG388" s="760"/>
      <c r="AH388" s="760"/>
      <c r="AI388" s="761"/>
      <c r="AJ388" s="751"/>
      <c r="AK388" s="751"/>
      <c r="AL388" s="751"/>
      <c r="AM388" s="751"/>
      <c r="AN388" s="751"/>
      <c r="AO388" s="751"/>
      <c r="AP388" s="751"/>
      <c r="AQ388" s="751"/>
      <c r="AR388" s="751"/>
      <c r="AS388" s="751"/>
      <c r="AT388" s="751"/>
      <c r="AU388" s="751"/>
      <c r="AV388" s="751"/>
      <c r="AW388" s="751"/>
      <c r="AX388" s="751"/>
      <c r="AY388" s="751"/>
      <c r="AZ388" s="751"/>
      <c r="BA388" s="640">
        <f t="shared" si="2"/>
        <v>0</v>
      </c>
      <c r="BB388" s="640"/>
      <c r="BC388" s="640"/>
      <c r="BD388" s="640"/>
      <c r="BE388" s="640"/>
      <c r="BF388" s="640"/>
      <c r="BG388" s="640"/>
      <c r="BH388" s="640"/>
      <c r="BI388" s="640"/>
    </row>
    <row r="389" spans="1:61" ht="9" customHeight="1" x14ac:dyDescent="0.25">
      <c r="A389" s="508" t="s">
        <v>138</v>
      </c>
      <c r="B389" s="509"/>
      <c r="C389" s="509"/>
      <c r="D389" s="509"/>
      <c r="E389" s="509"/>
      <c r="F389" s="509"/>
      <c r="G389" s="509"/>
      <c r="H389" s="509"/>
      <c r="I389" s="509"/>
      <c r="J389" s="509"/>
      <c r="K389" s="509"/>
      <c r="L389" s="509"/>
      <c r="M389" s="509"/>
      <c r="N389" s="509"/>
      <c r="O389" s="509"/>
      <c r="P389" s="509"/>
      <c r="Q389" s="509"/>
      <c r="R389" s="509"/>
      <c r="S389" s="509"/>
      <c r="T389" s="509"/>
      <c r="U389" s="509"/>
      <c r="V389" s="509"/>
      <c r="W389" s="509"/>
      <c r="X389" s="509"/>
      <c r="Y389" s="509"/>
      <c r="Z389" s="509"/>
      <c r="AA389" s="509"/>
      <c r="AB389" s="509"/>
      <c r="AC389" s="509"/>
      <c r="AD389" s="509"/>
      <c r="AE389" s="509"/>
      <c r="AF389" s="509"/>
      <c r="AG389" s="509"/>
      <c r="AH389" s="509"/>
      <c r="AI389" s="510"/>
      <c r="AJ389" s="751"/>
      <c r="AK389" s="751"/>
      <c r="AL389" s="751"/>
      <c r="AM389" s="751"/>
      <c r="AN389" s="751"/>
      <c r="AO389" s="751"/>
      <c r="AP389" s="751"/>
      <c r="AQ389" s="751"/>
      <c r="AR389" s="751"/>
      <c r="AS389" s="751"/>
      <c r="AT389" s="751"/>
      <c r="AU389" s="751"/>
      <c r="AV389" s="751"/>
      <c r="AW389" s="751"/>
      <c r="AX389" s="751"/>
      <c r="AY389" s="751"/>
      <c r="AZ389" s="751"/>
      <c r="BA389" s="640">
        <f t="shared" si="2"/>
        <v>0</v>
      </c>
      <c r="BB389" s="640"/>
      <c r="BC389" s="640"/>
      <c r="BD389" s="640"/>
      <c r="BE389" s="640"/>
      <c r="BF389" s="640"/>
      <c r="BG389" s="640"/>
      <c r="BH389" s="640"/>
      <c r="BI389" s="640"/>
    </row>
    <row r="390" spans="1:61" ht="9" customHeight="1" x14ac:dyDescent="0.25">
      <c r="A390" s="508" t="s">
        <v>139</v>
      </c>
      <c r="B390" s="509"/>
      <c r="C390" s="509"/>
      <c r="D390" s="509"/>
      <c r="E390" s="509"/>
      <c r="F390" s="509"/>
      <c r="G390" s="509"/>
      <c r="H390" s="509"/>
      <c r="I390" s="509"/>
      <c r="J390" s="509"/>
      <c r="K390" s="509"/>
      <c r="L390" s="509"/>
      <c r="M390" s="509"/>
      <c r="N390" s="509"/>
      <c r="O390" s="509"/>
      <c r="P390" s="509"/>
      <c r="Q390" s="509"/>
      <c r="R390" s="509"/>
      <c r="S390" s="509"/>
      <c r="T390" s="509"/>
      <c r="U390" s="509"/>
      <c r="V390" s="509"/>
      <c r="W390" s="509"/>
      <c r="X390" s="509"/>
      <c r="Y390" s="509"/>
      <c r="Z390" s="509"/>
      <c r="AA390" s="509"/>
      <c r="AB390" s="509"/>
      <c r="AC390" s="509"/>
      <c r="AD390" s="509"/>
      <c r="AE390" s="509"/>
      <c r="AF390" s="509"/>
      <c r="AG390" s="509"/>
      <c r="AH390" s="509"/>
      <c r="AI390" s="510"/>
      <c r="AJ390" s="635">
        <f>AJ385+AJ386+AJ389</f>
        <v>0</v>
      </c>
      <c r="AK390" s="635"/>
      <c r="AL390" s="635"/>
      <c r="AM390" s="635"/>
      <c r="AN390" s="635"/>
      <c r="AO390" s="635"/>
      <c r="AP390" s="635"/>
      <c r="AQ390" s="635"/>
      <c r="AR390" s="635"/>
      <c r="AS390" s="635">
        <f>AS386+AS389</f>
        <v>0</v>
      </c>
      <c r="AT390" s="635"/>
      <c r="AU390" s="635"/>
      <c r="AV390" s="635"/>
      <c r="AW390" s="635"/>
      <c r="AX390" s="635"/>
      <c r="AY390" s="635"/>
      <c r="AZ390" s="635"/>
      <c r="BA390" s="635">
        <f t="shared" si="2"/>
        <v>0</v>
      </c>
      <c r="BB390" s="635"/>
      <c r="BC390" s="635"/>
      <c r="BD390" s="635"/>
      <c r="BE390" s="635"/>
      <c r="BF390" s="635"/>
      <c r="BG390" s="635"/>
      <c r="BH390" s="635"/>
      <c r="BI390" s="635"/>
    </row>
    <row r="391" spans="1:61" ht="9" customHeight="1" x14ac:dyDescent="0.25">
      <c r="A391" s="508" t="s">
        <v>140</v>
      </c>
      <c r="B391" s="509"/>
      <c r="C391" s="509"/>
      <c r="D391" s="509"/>
      <c r="E391" s="509"/>
      <c r="F391" s="509"/>
      <c r="G391" s="509"/>
      <c r="H391" s="509"/>
      <c r="I391" s="509"/>
      <c r="J391" s="509"/>
      <c r="K391" s="509"/>
      <c r="L391" s="509"/>
      <c r="M391" s="509"/>
      <c r="N391" s="509"/>
      <c r="O391" s="509"/>
      <c r="P391" s="509"/>
      <c r="Q391" s="509"/>
      <c r="R391" s="509"/>
      <c r="S391" s="509"/>
      <c r="T391" s="509"/>
      <c r="U391" s="509"/>
      <c r="V391" s="509"/>
      <c r="W391" s="509"/>
      <c r="X391" s="509"/>
      <c r="Y391" s="509"/>
      <c r="Z391" s="509"/>
      <c r="AA391" s="509"/>
      <c r="AB391" s="509"/>
      <c r="AC391" s="509"/>
      <c r="AD391" s="509"/>
      <c r="AE391" s="509"/>
      <c r="AF391" s="509"/>
      <c r="AG391" s="115"/>
      <c r="AH391" s="115" t="e">
        <f>AJ385*100/AJ390</f>
        <v>#DIV/0!</v>
      </c>
      <c r="AI391" s="109">
        <f>IF(AJ390=0,0,AH391)</f>
        <v>0</v>
      </c>
      <c r="AJ391" s="779">
        <f>AI391</f>
        <v>0</v>
      </c>
      <c r="AK391" s="780"/>
      <c r="AL391" s="780"/>
      <c r="AM391" s="780"/>
      <c r="AN391" s="780"/>
      <c r="AO391" s="780"/>
      <c r="AP391" s="780"/>
      <c r="AQ391" s="780"/>
      <c r="AR391" s="108" t="s">
        <v>352</v>
      </c>
      <c r="AS391" s="781"/>
      <c r="AT391" s="516"/>
      <c r="AU391" s="516"/>
      <c r="AV391" s="516"/>
      <c r="AW391" s="516"/>
      <c r="AX391" s="516"/>
      <c r="AY391" s="516"/>
      <c r="AZ391" s="516"/>
      <c r="BA391" s="516"/>
      <c r="BB391" s="516"/>
      <c r="BC391" s="516"/>
      <c r="BD391" s="516"/>
      <c r="BE391" s="516"/>
      <c r="BF391" s="516"/>
      <c r="BG391" s="516"/>
      <c r="BH391" s="516"/>
      <c r="BI391" s="782"/>
    </row>
    <row r="392" spans="1:61" ht="9" customHeight="1" x14ac:dyDescent="0.25">
      <c r="A392" s="508" t="s">
        <v>141</v>
      </c>
      <c r="B392" s="509"/>
      <c r="C392" s="509"/>
      <c r="D392" s="509"/>
      <c r="E392" s="509"/>
      <c r="F392" s="509"/>
      <c r="G392" s="509"/>
      <c r="H392" s="509"/>
      <c r="I392" s="509"/>
      <c r="J392" s="509"/>
      <c r="K392" s="509"/>
      <c r="L392" s="509"/>
      <c r="M392" s="509"/>
      <c r="N392" s="509"/>
      <c r="O392" s="509"/>
      <c r="P392" s="509"/>
      <c r="Q392" s="509"/>
      <c r="R392" s="509"/>
      <c r="S392" s="509"/>
      <c r="T392" s="509"/>
      <c r="U392" s="509"/>
      <c r="V392" s="509"/>
      <c r="W392" s="509"/>
      <c r="X392" s="509"/>
      <c r="Y392" s="509"/>
      <c r="Z392" s="509"/>
      <c r="AA392" s="509"/>
      <c r="AB392" s="509"/>
      <c r="AC392" s="509"/>
      <c r="AD392" s="509"/>
      <c r="AE392" s="509"/>
      <c r="AF392" s="509"/>
      <c r="AG392" s="509"/>
      <c r="AH392" s="509"/>
      <c r="AI392" s="510"/>
      <c r="AJ392" s="751"/>
      <c r="AK392" s="751"/>
      <c r="AL392" s="751"/>
      <c r="AM392" s="751"/>
      <c r="AN392" s="751"/>
      <c r="AO392" s="751"/>
      <c r="AP392" s="751"/>
      <c r="AQ392" s="751"/>
      <c r="AR392" s="751"/>
      <c r="AS392" s="752"/>
      <c r="AT392" s="753"/>
      <c r="AU392" s="753"/>
      <c r="AV392" s="753"/>
      <c r="AW392" s="753"/>
      <c r="AX392" s="753"/>
      <c r="AY392" s="753"/>
      <c r="AZ392" s="753"/>
      <c r="BA392" s="753"/>
      <c r="BB392" s="753"/>
      <c r="BC392" s="753"/>
      <c r="BD392" s="753"/>
      <c r="BE392" s="753"/>
      <c r="BF392" s="753"/>
      <c r="BG392" s="753"/>
      <c r="BH392" s="753"/>
      <c r="BI392" s="754"/>
    </row>
    <row r="393" spans="1:61" ht="23.25" customHeight="1" x14ac:dyDescent="0.25">
      <c r="A393" s="508" t="s">
        <v>142</v>
      </c>
      <c r="B393" s="509"/>
      <c r="C393" s="509"/>
      <c r="D393" s="509"/>
      <c r="E393" s="509"/>
      <c r="F393" s="509"/>
      <c r="G393" s="509"/>
      <c r="H393" s="509"/>
      <c r="I393" s="509"/>
      <c r="J393" s="509"/>
      <c r="K393" s="509"/>
      <c r="L393" s="509"/>
      <c r="M393" s="509"/>
      <c r="N393" s="509"/>
      <c r="O393" s="509"/>
      <c r="P393" s="509"/>
      <c r="Q393" s="509"/>
      <c r="R393" s="509"/>
      <c r="S393" s="509"/>
      <c r="T393" s="509"/>
      <c r="U393" s="509"/>
      <c r="V393" s="509"/>
      <c r="W393" s="509"/>
      <c r="X393" s="509"/>
      <c r="Y393" s="509"/>
      <c r="Z393" s="509"/>
      <c r="AA393" s="509"/>
      <c r="AB393" s="509"/>
      <c r="AC393" s="509"/>
      <c r="AD393" s="509"/>
      <c r="AE393" s="509"/>
      <c r="AF393" s="81"/>
      <c r="AG393" s="81"/>
      <c r="AH393" s="81"/>
      <c r="AI393" s="109" t="e">
        <f>AJ392*100/AJ385</f>
        <v>#DIV/0!</v>
      </c>
      <c r="AJ393" s="755">
        <f>IF(AJ385=0,0,AI393)</f>
        <v>0</v>
      </c>
      <c r="AK393" s="755"/>
      <c r="AL393" s="755"/>
      <c r="AM393" s="755"/>
      <c r="AN393" s="755"/>
      <c r="AO393" s="755"/>
      <c r="AP393" s="755"/>
      <c r="AQ393" s="755"/>
      <c r="AR393" s="755"/>
      <c r="AS393" s="756" t="str">
        <f>IF(AJ393&lt;=50,"Suma avans mai mica de 50% din ajutorul public","Suma avans mai mare de 50% din ajutorul public")</f>
        <v>Suma avans mai mica de 50% din ajutorul public</v>
      </c>
      <c r="AT393" s="757"/>
      <c r="AU393" s="757"/>
      <c r="AV393" s="757"/>
      <c r="AW393" s="757"/>
      <c r="AX393" s="757"/>
      <c r="AY393" s="757"/>
      <c r="AZ393" s="757"/>
      <c r="BA393" s="757"/>
      <c r="BB393" s="757"/>
      <c r="BC393" s="757"/>
      <c r="BD393" s="757"/>
      <c r="BE393" s="757"/>
      <c r="BF393" s="757"/>
      <c r="BG393" s="757"/>
      <c r="BH393" s="757"/>
      <c r="BI393" s="758"/>
    </row>
    <row r="394" spans="1:61" ht="15" customHeight="1" x14ac:dyDescent="0.25">
      <c r="A394" s="144"/>
      <c r="B394" s="144"/>
      <c r="C394" s="144"/>
      <c r="D394" s="144"/>
      <c r="E394" s="144"/>
      <c r="F394" s="144"/>
      <c r="G394" s="144"/>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6"/>
      <c r="AG394" s="146"/>
      <c r="AH394" s="146"/>
      <c r="AI394" s="147"/>
      <c r="AJ394" s="148"/>
      <c r="AK394" s="148"/>
      <c r="AL394" s="148"/>
      <c r="AM394" s="148"/>
      <c r="AN394" s="148"/>
      <c r="AO394" s="148"/>
      <c r="AP394" s="148"/>
      <c r="AQ394" s="149"/>
      <c r="AR394" s="149"/>
      <c r="AS394" s="150"/>
      <c r="AT394" s="150"/>
      <c r="AU394" s="150"/>
      <c r="AV394" s="150"/>
      <c r="AW394" s="150"/>
      <c r="AX394" s="150"/>
      <c r="AY394" s="150"/>
      <c r="AZ394" s="150"/>
      <c r="BA394" s="150"/>
      <c r="BB394" s="150"/>
      <c r="BC394" s="150"/>
      <c r="BD394" s="150"/>
      <c r="BE394" s="150"/>
      <c r="BF394" s="150"/>
      <c r="BG394" s="150"/>
      <c r="BH394" s="150"/>
      <c r="BI394" s="150"/>
    </row>
    <row r="395" spans="1:61" x14ac:dyDescent="0.2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52"/>
      <c r="AS395" s="52"/>
      <c r="AT395" s="52"/>
      <c r="AU395" s="52"/>
      <c r="AV395" s="52"/>
      <c r="AW395" s="52"/>
      <c r="AX395" s="52"/>
      <c r="AY395" s="52"/>
      <c r="AZ395" s="52"/>
      <c r="BA395" s="52"/>
      <c r="BB395" s="52"/>
      <c r="BC395" s="52"/>
      <c r="BD395" s="52"/>
      <c r="BE395" s="52"/>
      <c r="BF395" s="52"/>
      <c r="BG395" s="52"/>
      <c r="BH395" s="52"/>
      <c r="BI395" s="52"/>
    </row>
    <row r="396" spans="1:61" x14ac:dyDescent="0.25">
      <c r="A396" s="52"/>
      <c r="B396" s="52"/>
      <c r="C396" s="52"/>
      <c r="D396" s="52"/>
      <c r="E396" s="52"/>
      <c r="F396" s="52"/>
      <c r="G396" s="52"/>
      <c r="H396" s="771" t="s">
        <v>0</v>
      </c>
      <c r="I396" s="771"/>
      <c r="J396" s="771"/>
      <c r="K396" s="771"/>
      <c r="L396" s="771"/>
      <c r="M396" s="771"/>
      <c r="N396" s="771"/>
      <c r="O396" s="771"/>
      <c r="P396" s="771"/>
      <c r="Q396" s="771"/>
      <c r="R396" s="771"/>
      <c r="S396" s="771"/>
      <c r="T396" s="771"/>
      <c r="U396" s="771"/>
      <c r="V396" s="771"/>
      <c r="W396" s="771"/>
      <c r="X396" s="771"/>
      <c r="Y396" s="771"/>
      <c r="Z396" s="771"/>
      <c r="AA396" s="771"/>
      <c r="AB396" s="771"/>
      <c r="AC396" s="771"/>
      <c r="AD396" s="771"/>
      <c r="AE396" s="771"/>
      <c r="AF396" s="771"/>
      <c r="AG396" s="771"/>
      <c r="AH396" s="771"/>
      <c r="AI396" s="771"/>
      <c r="AJ396" s="771"/>
      <c r="AK396" s="771"/>
      <c r="AL396" s="771"/>
      <c r="AM396" s="771"/>
      <c r="AN396" s="771"/>
      <c r="AO396" s="771"/>
      <c r="AP396" s="771"/>
      <c r="AQ396" s="52"/>
      <c r="AR396" s="52"/>
      <c r="AS396" s="52"/>
      <c r="AT396" s="52"/>
      <c r="AU396" s="52"/>
      <c r="AV396" s="52"/>
      <c r="AW396" s="52"/>
      <c r="AX396" s="52"/>
      <c r="AY396" s="52"/>
      <c r="AZ396" s="52"/>
      <c r="BA396" s="52"/>
      <c r="BB396" s="52"/>
      <c r="BC396" s="52"/>
      <c r="BD396" s="52"/>
      <c r="BE396" s="52"/>
      <c r="BF396" s="52"/>
      <c r="BG396" s="52"/>
      <c r="BH396" s="52"/>
      <c r="BI396" s="52"/>
    </row>
    <row r="397" spans="1:61" ht="15" customHeight="1" x14ac:dyDescent="0.25">
      <c r="A397" s="52"/>
      <c r="B397" s="52"/>
      <c r="C397" s="52"/>
      <c r="D397" s="52"/>
      <c r="E397" s="52"/>
      <c r="F397" s="52"/>
      <c r="G397" s="52"/>
      <c r="H397" s="772"/>
      <c r="I397" s="772"/>
      <c r="J397" s="772"/>
      <c r="K397" s="772"/>
      <c r="L397" s="772"/>
      <c r="M397" s="772"/>
      <c r="N397" s="772"/>
      <c r="O397" s="772"/>
      <c r="P397" s="772"/>
      <c r="Q397" s="772"/>
      <c r="R397" s="772"/>
      <c r="S397" s="772"/>
      <c r="T397" s="772"/>
      <c r="U397" s="772"/>
      <c r="V397" s="772"/>
      <c r="W397" s="772"/>
      <c r="X397" s="772"/>
      <c r="Y397" s="772"/>
      <c r="Z397" s="772"/>
      <c r="AA397" s="772"/>
      <c r="AB397" s="772"/>
      <c r="AC397" s="772"/>
      <c r="AD397" s="772"/>
      <c r="AE397" s="772"/>
      <c r="AF397" s="772"/>
      <c r="AG397" s="772"/>
      <c r="AH397" s="772"/>
      <c r="AI397" s="772"/>
      <c r="AJ397" s="772"/>
      <c r="AK397" s="772"/>
      <c r="AL397" s="772"/>
      <c r="AM397" s="772"/>
      <c r="AN397" s="772"/>
      <c r="AO397" s="772"/>
      <c r="AP397" s="772"/>
      <c r="AQ397" s="773" t="s">
        <v>434</v>
      </c>
      <c r="AR397" s="774"/>
      <c r="AS397" s="774"/>
      <c r="AT397" s="774"/>
      <c r="AU397" s="774"/>
      <c r="AV397" s="774"/>
      <c r="AW397" s="774"/>
      <c r="AX397" s="774"/>
      <c r="AY397" s="774"/>
      <c r="AZ397" s="774"/>
      <c r="BA397" s="774"/>
      <c r="BB397" s="774"/>
      <c r="BC397" s="774"/>
      <c r="BD397" s="774"/>
      <c r="BE397" s="774"/>
      <c r="BF397" s="774"/>
      <c r="BG397" s="774"/>
      <c r="BH397" s="774"/>
      <c r="BI397" s="775"/>
    </row>
    <row r="398" spans="1:61" x14ac:dyDescent="0.25">
      <c r="A398" s="52"/>
      <c r="B398" s="52"/>
      <c r="C398" s="52"/>
      <c r="D398" s="52"/>
      <c r="E398" s="52"/>
      <c r="F398" s="52"/>
      <c r="G398" s="52"/>
      <c r="H398" s="772" t="s">
        <v>1</v>
      </c>
      <c r="I398" s="772"/>
      <c r="J398" s="772"/>
      <c r="K398" s="772"/>
      <c r="L398" s="772"/>
      <c r="M398" s="772"/>
      <c r="N398" s="772"/>
      <c r="O398" s="772"/>
      <c r="P398" s="772"/>
      <c r="Q398" s="772"/>
      <c r="R398" s="772"/>
      <c r="S398" s="772"/>
      <c r="T398" s="772"/>
      <c r="U398" s="772"/>
      <c r="V398" s="772"/>
      <c r="W398" s="772"/>
      <c r="X398" s="772"/>
      <c r="Y398" s="772"/>
      <c r="Z398" s="772"/>
      <c r="AA398" s="772"/>
      <c r="AB398" s="772"/>
      <c r="AC398" s="772"/>
      <c r="AD398" s="772"/>
      <c r="AE398" s="772"/>
      <c r="AF398" s="772"/>
      <c r="AG398" s="772"/>
      <c r="AH398" s="772"/>
      <c r="AI398" s="772"/>
      <c r="AJ398" s="772"/>
      <c r="AK398" s="772"/>
      <c r="AL398" s="772"/>
      <c r="AM398" s="772"/>
      <c r="AN398" s="772"/>
      <c r="AO398" s="772"/>
      <c r="AP398" s="772"/>
      <c r="AQ398" s="776"/>
      <c r="AR398" s="777"/>
      <c r="AS398" s="777"/>
      <c r="AT398" s="777"/>
      <c r="AU398" s="777"/>
      <c r="AV398" s="777"/>
      <c r="AW398" s="777"/>
      <c r="AX398" s="777"/>
      <c r="AY398" s="777"/>
      <c r="AZ398" s="777"/>
      <c r="BA398" s="777"/>
      <c r="BB398" s="777"/>
      <c r="BC398" s="777"/>
      <c r="BD398" s="777"/>
      <c r="BE398" s="777"/>
      <c r="BF398" s="777"/>
      <c r="BG398" s="777"/>
      <c r="BH398" s="777"/>
      <c r="BI398" s="778"/>
    </row>
    <row r="399" spans="1:61" x14ac:dyDescent="0.25">
      <c r="A399" s="52"/>
      <c r="B399" s="52"/>
      <c r="C399" s="52"/>
      <c r="D399" s="52"/>
      <c r="E399" s="52"/>
      <c r="F399" s="52"/>
      <c r="G399" s="52"/>
      <c r="H399" s="679"/>
      <c r="I399" s="679"/>
      <c r="J399" s="679"/>
      <c r="K399" s="679"/>
      <c r="L399" s="679"/>
      <c r="M399" s="679"/>
      <c r="N399" s="679"/>
      <c r="O399" s="679"/>
      <c r="P399" s="679"/>
      <c r="Q399" s="679"/>
      <c r="R399" s="679"/>
      <c r="S399" s="679"/>
      <c r="T399" s="679"/>
      <c r="U399" s="679"/>
      <c r="V399" s="679"/>
      <c r="W399" s="679"/>
      <c r="X399" s="679"/>
      <c r="Y399" s="679"/>
      <c r="Z399" s="679"/>
      <c r="AA399" s="679"/>
      <c r="AB399" s="679"/>
      <c r="AC399" s="679"/>
      <c r="AD399" s="679"/>
      <c r="AE399" s="679"/>
      <c r="AF399" s="679"/>
      <c r="AG399" s="679"/>
      <c r="AH399" s="679"/>
      <c r="AI399" s="679"/>
      <c r="AJ399" s="679"/>
      <c r="AK399" s="679"/>
      <c r="AL399" s="679"/>
      <c r="AM399" s="679"/>
      <c r="AN399" s="679"/>
      <c r="AO399" s="679"/>
      <c r="AP399" s="679"/>
      <c r="AQ399" s="667"/>
      <c r="AR399" s="667"/>
      <c r="AS399" s="667"/>
      <c r="AT399" s="667"/>
      <c r="AU399" s="667"/>
      <c r="AV399" s="667"/>
      <c r="AW399" s="667"/>
      <c r="AX399" s="667"/>
      <c r="AY399" s="667"/>
      <c r="AZ399" s="680"/>
      <c r="BA399" s="681"/>
      <c r="BB399" s="681"/>
      <c r="BC399" s="681"/>
      <c r="BD399" s="681"/>
      <c r="BE399" s="681"/>
      <c r="BF399" s="681"/>
      <c r="BG399" s="681"/>
      <c r="BH399" s="681"/>
      <c r="BI399" s="682"/>
    </row>
    <row r="400" spans="1:61" x14ac:dyDescent="0.25">
      <c r="A400" s="52"/>
      <c r="B400" s="52"/>
      <c r="C400" s="52"/>
      <c r="D400" s="52"/>
      <c r="E400" s="52"/>
      <c r="F400" s="52"/>
      <c r="G400" s="52"/>
      <c r="H400" s="822" t="s">
        <v>151</v>
      </c>
      <c r="I400" s="822"/>
      <c r="J400" s="822"/>
      <c r="K400" s="822"/>
      <c r="L400" s="822"/>
      <c r="M400" s="822"/>
      <c r="N400" s="822"/>
      <c r="O400" s="822"/>
      <c r="P400" s="822"/>
      <c r="Q400" s="822"/>
      <c r="R400" s="822"/>
      <c r="S400" s="822"/>
      <c r="T400" s="822"/>
      <c r="U400" s="822"/>
      <c r="V400" s="822"/>
      <c r="W400" s="822"/>
      <c r="X400" s="822"/>
      <c r="Y400" s="822"/>
      <c r="Z400" s="822"/>
      <c r="AA400" s="822"/>
      <c r="AB400" s="822"/>
      <c r="AC400" s="822"/>
      <c r="AD400" s="822"/>
      <c r="AE400" s="822"/>
      <c r="AF400" s="822"/>
      <c r="AG400" s="822"/>
      <c r="AH400" s="822"/>
      <c r="AI400" s="822"/>
      <c r="AJ400" s="822"/>
      <c r="AK400" s="822"/>
      <c r="AL400" s="822"/>
      <c r="AM400" s="822"/>
      <c r="AN400" s="822"/>
      <c r="AO400" s="822"/>
      <c r="AP400" s="822"/>
      <c r="AQ400" s="822"/>
      <c r="AR400" s="822"/>
      <c r="AS400" s="822"/>
      <c r="AT400" s="822"/>
      <c r="AU400" s="822"/>
      <c r="AV400" s="822"/>
      <c r="AW400" s="822"/>
      <c r="AX400" s="822"/>
      <c r="AY400" s="822"/>
      <c r="AZ400" s="822"/>
      <c r="BA400" s="822"/>
      <c r="BB400" s="822"/>
      <c r="BC400" s="822"/>
      <c r="BD400" s="822"/>
      <c r="BE400" s="822"/>
      <c r="BF400" s="822"/>
      <c r="BG400" s="822"/>
      <c r="BH400" s="822"/>
      <c r="BI400" s="822"/>
    </row>
    <row r="401" spans="1:61" x14ac:dyDescent="0.25">
      <c r="A401" s="667"/>
      <c r="B401" s="667"/>
      <c r="C401" s="667"/>
      <c r="D401" s="667"/>
      <c r="E401" s="667"/>
      <c r="F401" s="667"/>
      <c r="G401" s="667"/>
      <c r="H401" s="667"/>
      <c r="I401" s="667"/>
      <c r="J401" s="667"/>
      <c r="K401" s="667"/>
      <c r="L401" s="667"/>
      <c r="M401" s="667"/>
      <c r="N401" s="667"/>
      <c r="O401" s="667"/>
      <c r="P401" s="667"/>
      <c r="Q401" s="667"/>
      <c r="R401" s="667"/>
      <c r="S401" s="667"/>
      <c r="T401" s="667"/>
      <c r="U401" s="667"/>
      <c r="V401" s="667"/>
      <c r="W401" s="667"/>
      <c r="X401" s="667"/>
      <c r="Y401" s="667"/>
      <c r="Z401" s="667"/>
      <c r="AA401" s="667"/>
      <c r="AB401" s="667"/>
      <c r="AC401" s="667"/>
      <c r="AD401" s="667"/>
      <c r="AE401" s="667"/>
      <c r="AF401" s="667"/>
      <c r="AG401" s="667"/>
      <c r="AH401" s="667"/>
      <c r="AI401" s="667"/>
      <c r="AJ401" s="667"/>
      <c r="AK401" s="667"/>
      <c r="AL401" s="667"/>
      <c r="AM401" s="667"/>
      <c r="AN401" s="667"/>
      <c r="AO401" s="667"/>
      <c r="AP401" s="667"/>
      <c r="AQ401" s="667"/>
      <c r="AR401" s="667"/>
      <c r="AS401" s="667"/>
      <c r="AT401" s="667"/>
      <c r="AU401" s="667"/>
      <c r="AV401" s="667"/>
      <c r="AW401" s="667"/>
      <c r="AX401" s="667"/>
      <c r="AY401" s="667"/>
      <c r="AZ401" s="667"/>
      <c r="BA401" s="667"/>
      <c r="BB401" s="667"/>
      <c r="BC401" s="667"/>
      <c r="BD401" s="667"/>
      <c r="BE401" s="667"/>
      <c r="BF401" s="667"/>
      <c r="BG401" s="667"/>
      <c r="BH401" s="667"/>
      <c r="BI401" s="667"/>
    </row>
    <row r="402" spans="1:61" x14ac:dyDescent="0.25">
      <c r="A402" s="708"/>
      <c r="B402" s="708"/>
      <c r="C402" s="708"/>
      <c r="D402" s="708"/>
      <c r="E402" s="708"/>
      <c r="F402" s="708"/>
      <c r="G402" s="708"/>
      <c r="H402" s="708"/>
      <c r="I402" s="708"/>
      <c r="J402" s="708"/>
      <c r="K402" s="708"/>
      <c r="L402" s="708"/>
      <c r="M402" s="708"/>
      <c r="N402" s="708"/>
      <c r="O402" s="708"/>
      <c r="P402" s="708"/>
      <c r="Q402" s="708"/>
      <c r="R402" s="708"/>
      <c r="S402" s="708"/>
      <c r="T402" s="708"/>
      <c r="U402" s="708"/>
      <c r="V402" s="708"/>
      <c r="W402" s="708"/>
      <c r="X402" s="708"/>
      <c r="Y402" s="708"/>
      <c r="Z402" s="708"/>
      <c r="AA402" s="708"/>
      <c r="AB402" s="708"/>
      <c r="AC402" s="708"/>
      <c r="AD402" s="708"/>
      <c r="AE402" s="708"/>
      <c r="AF402" s="708"/>
      <c r="AG402" s="708"/>
      <c r="AH402" s="708"/>
      <c r="AI402" s="708"/>
      <c r="AJ402" s="708"/>
      <c r="AK402" s="708"/>
      <c r="AL402" s="708"/>
      <c r="AM402" s="708"/>
      <c r="AN402" s="708"/>
      <c r="AO402" s="708"/>
      <c r="AP402" s="708"/>
      <c r="AQ402" s="708"/>
      <c r="AR402" s="708"/>
      <c r="AS402" s="708"/>
      <c r="AT402" s="708"/>
      <c r="AU402" s="708"/>
      <c r="AV402" s="708"/>
      <c r="AW402" s="708"/>
      <c r="AX402" s="708"/>
      <c r="AY402" s="708"/>
      <c r="AZ402" s="708"/>
      <c r="BA402" s="708"/>
      <c r="BB402" s="708"/>
      <c r="BC402" s="708"/>
      <c r="BD402" s="708"/>
      <c r="BE402" s="708"/>
      <c r="BF402" s="708"/>
      <c r="BG402" s="708"/>
      <c r="BH402" s="708"/>
      <c r="BI402" s="708"/>
    </row>
    <row r="403" spans="1:61" x14ac:dyDescent="0.25">
      <c r="A403" s="823" t="s">
        <v>153</v>
      </c>
      <c r="B403" s="824"/>
      <c r="C403" s="824"/>
      <c r="D403" s="824"/>
      <c r="E403" s="824"/>
      <c r="F403" s="824"/>
      <c r="G403" s="824"/>
      <c r="H403" s="824"/>
      <c r="I403" s="824"/>
      <c r="J403" s="824"/>
      <c r="K403" s="824"/>
      <c r="L403" s="824"/>
      <c r="M403" s="824"/>
      <c r="N403" s="824"/>
      <c r="O403" s="824"/>
      <c r="P403" s="824"/>
      <c r="Q403" s="824"/>
      <c r="R403" s="824"/>
      <c r="S403" s="824"/>
      <c r="T403" s="824"/>
      <c r="U403" s="824"/>
      <c r="V403" s="824"/>
      <c r="W403" s="824"/>
      <c r="X403" s="824"/>
      <c r="Y403" s="824"/>
      <c r="Z403" s="824"/>
      <c r="AA403" s="824"/>
      <c r="AB403" s="824"/>
      <c r="AC403" s="824"/>
      <c r="AD403" s="824"/>
      <c r="AE403" s="824"/>
      <c r="AF403" s="824"/>
      <c r="AG403" s="824"/>
      <c r="AH403" s="824"/>
      <c r="AI403" s="824"/>
      <c r="AJ403" s="824"/>
      <c r="AK403" s="824"/>
      <c r="AL403" s="824"/>
      <c r="AM403" s="824"/>
      <c r="AN403" s="824"/>
      <c r="AO403" s="824"/>
      <c r="AP403" s="824"/>
      <c r="AQ403" s="824"/>
      <c r="AR403" s="824"/>
      <c r="AS403" s="824"/>
      <c r="AT403" s="824"/>
      <c r="AU403" s="824"/>
      <c r="AV403" s="824"/>
      <c r="AW403" s="824"/>
      <c r="AX403" s="824"/>
      <c r="AY403" s="824"/>
      <c r="AZ403" s="824"/>
      <c r="BA403" s="824"/>
      <c r="BB403" s="824"/>
      <c r="BC403" s="824"/>
      <c r="BD403" s="824"/>
      <c r="BE403" s="824"/>
      <c r="BF403" s="824"/>
      <c r="BG403" s="824"/>
      <c r="BH403" s="824"/>
      <c r="BI403" s="825"/>
    </row>
    <row r="404" spans="1:61" ht="24.75" customHeight="1" x14ac:dyDescent="0.25">
      <c r="A404" s="513" t="s">
        <v>154</v>
      </c>
      <c r="B404" s="514"/>
      <c r="C404" s="514"/>
      <c r="D404" s="514"/>
      <c r="E404" s="512" t="s">
        <v>155</v>
      </c>
      <c r="F404" s="512"/>
      <c r="G404" s="512"/>
      <c r="H404" s="512"/>
      <c r="I404" s="512"/>
      <c r="J404" s="512"/>
      <c r="K404" s="512"/>
      <c r="L404" s="512"/>
      <c r="M404" s="512"/>
      <c r="N404" s="512"/>
      <c r="O404" s="512"/>
      <c r="P404" s="512"/>
      <c r="Q404" s="512"/>
      <c r="R404" s="512"/>
      <c r="S404" s="512"/>
      <c r="T404" s="512"/>
      <c r="U404" s="512"/>
      <c r="V404" s="512"/>
      <c r="W404" s="512"/>
      <c r="X404" s="512"/>
      <c r="Y404" s="512"/>
      <c r="Z404" s="512"/>
      <c r="AA404" s="512"/>
      <c r="AB404" s="512"/>
      <c r="AC404" s="512"/>
      <c r="AD404" s="512"/>
      <c r="AE404" s="512"/>
      <c r="AF404" s="512"/>
      <c r="AG404" s="512"/>
      <c r="AH404" s="512"/>
      <c r="AI404" s="512"/>
      <c r="AJ404" s="512"/>
      <c r="AK404" s="512"/>
      <c r="AL404" s="512"/>
      <c r="AM404" s="512"/>
      <c r="AN404" s="512"/>
      <c r="AO404" s="512"/>
      <c r="AP404" s="512"/>
      <c r="AQ404" s="512" t="s">
        <v>156</v>
      </c>
      <c r="AR404" s="512"/>
      <c r="AS404" s="512"/>
      <c r="AT404" s="512"/>
      <c r="AU404" s="512"/>
      <c r="AV404" s="512"/>
      <c r="AW404" s="512"/>
      <c r="AX404" s="512"/>
      <c r="AY404" s="512"/>
      <c r="AZ404" s="489" t="s">
        <v>157</v>
      </c>
      <c r="BA404" s="512"/>
      <c r="BB404" s="512"/>
      <c r="BC404" s="512"/>
      <c r="BD404" s="512"/>
      <c r="BE404" s="512"/>
      <c r="BF404" s="512"/>
      <c r="BG404" s="512"/>
      <c r="BH404" s="512"/>
      <c r="BI404" s="512"/>
    </row>
    <row r="405" spans="1:61" ht="15" customHeight="1" x14ac:dyDescent="0.25">
      <c r="A405" s="808" t="s">
        <v>435</v>
      </c>
      <c r="B405" s="333"/>
      <c r="C405" s="333"/>
      <c r="D405" s="334"/>
      <c r="E405" s="783" t="s">
        <v>436</v>
      </c>
      <c r="F405" s="784"/>
      <c r="G405" s="784"/>
      <c r="H405" s="784"/>
      <c r="I405" s="784"/>
      <c r="J405" s="784"/>
      <c r="K405" s="784"/>
      <c r="L405" s="784"/>
      <c r="M405" s="784"/>
      <c r="N405" s="784"/>
      <c r="O405" s="784"/>
      <c r="P405" s="784"/>
      <c r="Q405" s="784"/>
      <c r="R405" s="784"/>
      <c r="S405" s="784"/>
      <c r="T405" s="784"/>
      <c r="U405" s="784"/>
      <c r="V405" s="784"/>
      <c r="W405" s="784"/>
      <c r="X405" s="784"/>
      <c r="Y405" s="784"/>
      <c r="Z405" s="784"/>
      <c r="AA405" s="784"/>
      <c r="AB405" s="784"/>
      <c r="AC405" s="784"/>
      <c r="AD405" s="784"/>
      <c r="AE405" s="784"/>
      <c r="AF405" s="784"/>
      <c r="AG405" s="784"/>
      <c r="AH405" s="784"/>
      <c r="AI405" s="784"/>
      <c r="AJ405" s="784"/>
      <c r="AK405" s="784"/>
      <c r="AL405" s="784"/>
      <c r="AM405" s="784"/>
      <c r="AN405" s="784"/>
      <c r="AO405" s="784"/>
      <c r="AP405" s="785"/>
      <c r="AQ405" s="809">
        <f>AQ406+AQ407+AQ408</f>
        <v>0</v>
      </c>
      <c r="AR405" s="810"/>
      <c r="AS405" s="810"/>
      <c r="AT405" s="810"/>
      <c r="AU405" s="810"/>
      <c r="AV405" s="810"/>
      <c r="AW405" s="810"/>
      <c r="AX405" s="810"/>
      <c r="AY405" s="811"/>
      <c r="AZ405" s="809">
        <f>AZ406+AZ407+AZ408</f>
        <v>0</v>
      </c>
      <c r="BA405" s="810"/>
      <c r="BB405" s="810"/>
      <c r="BC405" s="810"/>
      <c r="BD405" s="810"/>
      <c r="BE405" s="810"/>
      <c r="BF405" s="810"/>
      <c r="BG405" s="810"/>
      <c r="BH405" s="810"/>
      <c r="BI405" s="811"/>
    </row>
    <row r="406" spans="1:61" ht="38.25" customHeight="1" x14ac:dyDescent="0.25">
      <c r="A406" s="332"/>
      <c r="B406" s="333"/>
      <c r="C406" s="333"/>
      <c r="D406" s="334"/>
      <c r="E406" s="826" t="s">
        <v>506</v>
      </c>
      <c r="F406" s="796"/>
      <c r="G406" s="796"/>
      <c r="H406" s="796"/>
      <c r="I406" s="796"/>
      <c r="J406" s="796"/>
      <c r="K406" s="796"/>
      <c r="L406" s="796"/>
      <c r="M406" s="796"/>
      <c r="N406" s="796"/>
      <c r="O406" s="796"/>
      <c r="P406" s="796"/>
      <c r="Q406" s="796"/>
      <c r="R406" s="796"/>
      <c r="S406" s="796"/>
      <c r="T406" s="796"/>
      <c r="U406" s="796"/>
      <c r="V406" s="796"/>
      <c r="W406" s="796"/>
      <c r="X406" s="796"/>
      <c r="Y406" s="796"/>
      <c r="Z406" s="796"/>
      <c r="AA406" s="796"/>
      <c r="AB406" s="796"/>
      <c r="AC406" s="796"/>
      <c r="AD406" s="796"/>
      <c r="AE406" s="796"/>
      <c r="AF406" s="796"/>
      <c r="AG406" s="796"/>
      <c r="AH406" s="796"/>
      <c r="AI406" s="796"/>
      <c r="AJ406" s="796"/>
      <c r="AK406" s="796"/>
      <c r="AL406" s="796"/>
      <c r="AM406" s="796"/>
      <c r="AN406" s="796"/>
      <c r="AO406" s="796"/>
      <c r="AP406" s="797"/>
      <c r="AQ406" s="786"/>
      <c r="AR406" s="787"/>
      <c r="AS406" s="787"/>
      <c r="AT406" s="787"/>
      <c r="AU406" s="787"/>
      <c r="AV406" s="787"/>
      <c r="AW406" s="787"/>
      <c r="AX406" s="787"/>
      <c r="AY406" s="788"/>
      <c r="AZ406" s="786"/>
      <c r="BA406" s="787"/>
      <c r="BB406" s="787"/>
      <c r="BC406" s="787"/>
      <c r="BD406" s="787"/>
      <c r="BE406" s="787"/>
      <c r="BF406" s="787"/>
      <c r="BG406" s="787"/>
      <c r="BH406" s="787"/>
      <c r="BI406" s="788"/>
    </row>
    <row r="407" spans="1:61" ht="15" customHeight="1" x14ac:dyDescent="0.25">
      <c r="A407" s="332"/>
      <c r="B407" s="333"/>
      <c r="C407" s="333"/>
      <c r="D407" s="334"/>
      <c r="E407" s="813" t="s">
        <v>400</v>
      </c>
      <c r="F407" s="814"/>
      <c r="G407" s="814"/>
      <c r="H407" s="814"/>
      <c r="I407" s="814"/>
      <c r="J407" s="814"/>
      <c r="K407" s="814"/>
      <c r="L407" s="814"/>
      <c r="M407" s="814"/>
      <c r="N407" s="814"/>
      <c r="O407" s="814"/>
      <c r="P407" s="814"/>
      <c r="Q407" s="814"/>
      <c r="R407" s="814"/>
      <c r="S407" s="814"/>
      <c r="T407" s="814"/>
      <c r="U407" s="814"/>
      <c r="V407" s="814"/>
      <c r="W407" s="814"/>
      <c r="X407" s="814"/>
      <c r="Y407" s="814"/>
      <c r="Z407" s="814"/>
      <c r="AA407" s="814"/>
      <c r="AB407" s="814"/>
      <c r="AC407" s="814"/>
      <c r="AD407" s="814"/>
      <c r="AE407" s="814"/>
      <c r="AF407" s="814"/>
      <c r="AG407" s="814"/>
      <c r="AH407" s="814"/>
      <c r="AI407" s="814"/>
      <c r="AJ407" s="814"/>
      <c r="AK407" s="814"/>
      <c r="AL407" s="814"/>
      <c r="AM407" s="814"/>
      <c r="AN407" s="814"/>
      <c r="AO407" s="814"/>
      <c r="AP407" s="815"/>
      <c r="AQ407" s="786"/>
      <c r="AR407" s="787"/>
      <c r="AS407" s="787"/>
      <c r="AT407" s="787"/>
      <c r="AU407" s="787"/>
      <c r="AV407" s="787"/>
      <c r="AW407" s="787"/>
      <c r="AX407" s="787"/>
      <c r="AY407" s="788"/>
      <c r="AZ407" s="786"/>
      <c r="BA407" s="787"/>
      <c r="BB407" s="787"/>
      <c r="BC407" s="787"/>
      <c r="BD407" s="787"/>
      <c r="BE407" s="787"/>
      <c r="BF407" s="787"/>
      <c r="BG407" s="787"/>
      <c r="BH407" s="787"/>
      <c r="BI407" s="788"/>
    </row>
    <row r="408" spans="1:61" ht="15" customHeight="1" x14ac:dyDescent="0.25">
      <c r="A408" s="332"/>
      <c r="B408" s="333"/>
      <c r="C408" s="333"/>
      <c r="D408" s="334"/>
      <c r="E408" s="813" t="s">
        <v>437</v>
      </c>
      <c r="F408" s="814"/>
      <c r="G408" s="814"/>
      <c r="H408" s="814"/>
      <c r="I408" s="814"/>
      <c r="J408" s="814"/>
      <c r="K408" s="814"/>
      <c r="L408" s="814"/>
      <c r="M408" s="814"/>
      <c r="N408" s="814"/>
      <c r="O408" s="814"/>
      <c r="P408" s="814"/>
      <c r="Q408" s="814"/>
      <c r="R408" s="814"/>
      <c r="S408" s="814"/>
      <c r="T408" s="814"/>
      <c r="U408" s="814"/>
      <c r="V408" s="814"/>
      <c r="W408" s="814"/>
      <c r="X408" s="814"/>
      <c r="Y408" s="814"/>
      <c r="Z408" s="814"/>
      <c r="AA408" s="814"/>
      <c r="AB408" s="814"/>
      <c r="AC408" s="814"/>
      <c r="AD408" s="814"/>
      <c r="AE408" s="814"/>
      <c r="AF408" s="814"/>
      <c r="AG408" s="814"/>
      <c r="AH408" s="814"/>
      <c r="AI408" s="814"/>
      <c r="AJ408" s="814"/>
      <c r="AK408" s="814"/>
      <c r="AL408" s="814"/>
      <c r="AM408" s="814"/>
      <c r="AN408" s="814"/>
      <c r="AO408" s="814"/>
      <c r="AP408" s="815"/>
      <c r="AQ408" s="786"/>
      <c r="AR408" s="787"/>
      <c r="AS408" s="787"/>
      <c r="AT408" s="787"/>
      <c r="AU408" s="787"/>
      <c r="AV408" s="787"/>
      <c r="AW408" s="787"/>
      <c r="AX408" s="787"/>
      <c r="AY408" s="788"/>
      <c r="AZ408" s="786"/>
      <c r="BA408" s="787"/>
      <c r="BB408" s="787"/>
      <c r="BC408" s="787"/>
      <c r="BD408" s="787"/>
      <c r="BE408" s="787"/>
      <c r="BF408" s="787"/>
      <c r="BG408" s="787"/>
      <c r="BH408" s="787"/>
      <c r="BI408" s="788"/>
    </row>
    <row r="409" spans="1:61" ht="25.5" customHeight="1" x14ac:dyDescent="0.25">
      <c r="A409" s="808" t="s">
        <v>438</v>
      </c>
      <c r="B409" s="333"/>
      <c r="C409" s="333"/>
      <c r="D409" s="334"/>
      <c r="E409" s="783" t="s">
        <v>439</v>
      </c>
      <c r="F409" s="784"/>
      <c r="G409" s="784"/>
      <c r="H409" s="784"/>
      <c r="I409" s="784"/>
      <c r="J409" s="784"/>
      <c r="K409" s="784"/>
      <c r="L409" s="784"/>
      <c r="M409" s="784"/>
      <c r="N409" s="784"/>
      <c r="O409" s="784"/>
      <c r="P409" s="784"/>
      <c r="Q409" s="784"/>
      <c r="R409" s="784"/>
      <c r="S409" s="784"/>
      <c r="T409" s="784"/>
      <c r="U409" s="784"/>
      <c r="V409" s="784"/>
      <c r="W409" s="784"/>
      <c r="X409" s="784"/>
      <c r="Y409" s="784"/>
      <c r="Z409" s="784"/>
      <c r="AA409" s="784"/>
      <c r="AB409" s="784"/>
      <c r="AC409" s="784"/>
      <c r="AD409" s="784"/>
      <c r="AE409" s="784"/>
      <c r="AF409" s="784"/>
      <c r="AG409" s="784"/>
      <c r="AH409" s="784"/>
      <c r="AI409" s="784"/>
      <c r="AJ409" s="784"/>
      <c r="AK409" s="784"/>
      <c r="AL409" s="784"/>
      <c r="AM409" s="784"/>
      <c r="AN409" s="784"/>
      <c r="AO409" s="784"/>
      <c r="AP409" s="785"/>
      <c r="AQ409" s="809">
        <f>AQ410+AQ411+AQ412+AQ415+AQ416+AQ417+AQ418</f>
        <v>0</v>
      </c>
      <c r="AR409" s="810"/>
      <c r="AS409" s="810"/>
      <c r="AT409" s="810"/>
      <c r="AU409" s="810"/>
      <c r="AV409" s="810"/>
      <c r="AW409" s="810"/>
      <c r="AX409" s="810"/>
      <c r="AY409" s="811"/>
      <c r="AZ409" s="809">
        <f>AZ410+AZ411+AZ412+AZ413+AZ414+AZ415+AZ416+AZ417+AZ418</f>
        <v>0</v>
      </c>
      <c r="BA409" s="810"/>
      <c r="BB409" s="810"/>
      <c r="BC409" s="810"/>
      <c r="BD409" s="810"/>
      <c r="BE409" s="810"/>
      <c r="BF409" s="810"/>
      <c r="BG409" s="810"/>
      <c r="BH409" s="810"/>
      <c r="BI409" s="811"/>
    </row>
    <row r="410" spans="1:61" ht="15" customHeight="1" x14ac:dyDescent="0.25">
      <c r="A410" s="332"/>
      <c r="B410" s="333"/>
      <c r="C410" s="333"/>
      <c r="D410" s="334"/>
      <c r="E410" s="813" t="s">
        <v>160</v>
      </c>
      <c r="F410" s="814"/>
      <c r="G410" s="814"/>
      <c r="H410" s="814"/>
      <c r="I410" s="814"/>
      <c r="J410" s="814"/>
      <c r="K410" s="814"/>
      <c r="L410" s="814"/>
      <c r="M410" s="814"/>
      <c r="N410" s="814"/>
      <c r="O410" s="814"/>
      <c r="P410" s="814"/>
      <c r="Q410" s="814"/>
      <c r="R410" s="814"/>
      <c r="S410" s="814"/>
      <c r="T410" s="814"/>
      <c r="U410" s="814"/>
      <c r="V410" s="814"/>
      <c r="W410" s="814"/>
      <c r="X410" s="814"/>
      <c r="Y410" s="814"/>
      <c r="Z410" s="814"/>
      <c r="AA410" s="814"/>
      <c r="AB410" s="814"/>
      <c r="AC410" s="814"/>
      <c r="AD410" s="814"/>
      <c r="AE410" s="814"/>
      <c r="AF410" s="814"/>
      <c r="AG410" s="814"/>
      <c r="AH410" s="814"/>
      <c r="AI410" s="814"/>
      <c r="AJ410" s="814"/>
      <c r="AK410" s="814"/>
      <c r="AL410" s="814"/>
      <c r="AM410" s="814"/>
      <c r="AN410" s="814"/>
      <c r="AO410" s="814"/>
      <c r="AP410" s="815"/>
      <c r="AQ410" s="786"/>
      <c r="AR410" s="787"/>
      <c r="AS410" s="787"/>
      <c r="AT410" s="787"/>
      <c r="AU410" s="787"/>
      <c r="AV410" s="787"/>
      <c r="AW410" s="787"/>
      <c r="AX410" s="787"/>
      <c r="AY410" s="788"/>
      <c r="AZ410" s="786"/>
      <c r="BA410" s="787"/>
      <c r="BB410" s="787"/>
      <c r="BC410" s="787"/>
      <c r="BD410" s="787"/>
      <c r="BE410" s="787"/>
      <c r="BF410" s="787"/>
      <c r="BG410" s="787"/>
      <c r="BH410" s="787"/>
      <c r="BI410" s="788"/>
    </row>
    <row r="411" spans="1:61" ht="15" customHeight="1" x14ac:dyDescent="0.25">
      <c r="A411" s="151"/>
      <c r="B411" s="152"/>
      <c r="C411" s="152"/>
      <c r="D411" s="153"/>
      <c r="E411" s="813" t="s">
        <v>440</v>
      </c>
      <c r="F411" s="814"/>
      <c r="G411" s="814"/>
      <c r="H411" s="814"/>
      <c r="I411" s="814"/>
      <c r="J411" s="814"/>
      <c r="K411" s="814"/>
      <c r="L411" s="814"/>
      <c r="M411" s="814"/>
      <c r="N411" s="814"/>
      <c r="O411" s="814"/>
      <c r="P411" s="814"/>
      <c r="Q411" s="814"/>
      <c r="R411" s="814"/>
      <c r="S411" s="814"/>
      <c r="T411" s="814"/>
      <c r="U411" s="814"/>
      <c r="V411" s="814"/>
      <c r="W411" s="814"/>
      <c r="X411" s="814"/>
      <c r="Y411" s="814"/>
      <c r="Z411" s="814"/>
      <c r="AA411" s="814"/>
      <c r="AB411" s="814"/>
      <c r="AC411" s="814"/>
      <c r="AD411" s="814"/>
      <c r="AE411" s="814"/>
      <c r="AF411" s="814"/>
      <c r="AG411" s="814"/>
      <c r="AH411" s="814"/>
      <c r="AI411" s="814"/>
      <c r="AJ411" s="814"/>
      <c r="AK411" s="814"/>
      <c r="AL411" s="814"/>
      <c r="AM411" s="814"/>
      <c r="AN411" s="814"/>
      <c r="AO411" s="814"/>
      <c r="AP411" s="815"/>
      <c r="AQ411" s="786"/>
      <c r="AR411" s="787"/>
      <c r="AS411" s="787"/>
      <c r="AT411" s="787"/>
      <c r="AU411" s="787"/>
      <c r="AV411" s="787"/>
      <c r="AW411" s="787"/>
      <c r="AX411" s="787"/>
      <c r="AY411" s="788"/>
      <c r="AZ411" s="786"/>
      <c r="BA411" s="787"/>
      <c r="BB411" s="787"/>
      <c r="BC411" s="787"/>
      <c r="BD411" s="787"/>
      <c r="BE411" s="787"/>
      <c r="BF411" s="787"/>
      <c r="BG411" s="787"/>
      <c r="BH411" s="787"/>
      <c r="BI411" s="788"/>
    </row>
    <row r="412" spans="1:61" ht="36" customHeight="1" x14ac:dyDescent="0.25">
      <c r="A412" s="151"/>
      <c r="B412" s="152"/>
      <c r="C412" s="152"/>
      <c r="D412" s="153"/>
      <c r="E412" s="813" t="s">
        <v>441</v>
      </c>
      <c r="F412" s="814"/>
      <c r="G412" s="814"/>
      <c r="H412" s="814"/>
      <c r="I412" s="814"/>
      <c r="J412" s="814"/>
      <c r="K412" s="814"/>
      <c r="L412" s="814"/>
      <c r="M412" s="814"/>
      <c r="N412" s="814"/>
      <c r="O412" s="814"/>
      <c r="P412" s="814"/>
      <c r="Q412" s="814"/>
      <c r="R412" s="814"/>
      <c r="S412" s="814"/>
      <c r="T412" s="814"/>
      <c r="U412" s="814"/>
      <c r="V412" s="814"/>
      <c r="W412" s="814"/>
      <c r="X412" s="814"/>
      <c r="Y412" s="814"/>
      <c r="Z412" s="814"/>
      <c r="AA412" s="814"/>
      <c r="AB412" s="814"/>
      <c r="AC412" s="814"/>
      <c r="AD412" s="814"/>
      <c r="AE412" s="814"/>
      <c r="AF412" s="814"/>
      <c r="AG412" s="814"/>
      <c r="AH412" s="814"/>
      <c r="AI412" s="814"/>
      <c r="AJ412" s="814"/>
      <c r="AK412" s="814"/>
      <c r="AL412" s="814"/>
      <c r="AM412" s="814"/>
      <c r="AN412" s="814"/>
      <c r="AO412" s="814"/>
      <c r="AP412" s="815"/>
      <c r="AQ412" s="786"/>
      <c r="AR412" s="787"/>
      <c r="AS412" s="787"/>
      <c r="AT412" s="787"/>
      <c r="AU412" s="787"/>
      <c r="AV412" s="787"/>
      <c r="AW412" s="787"/>
      <c r="AX412" s="787"/>
      <c r="AY412" s="788"/>
      <c r="AZ412" s="786"/>
      <c r="BA412" s="787"/>
      <c r="BB412" s="787"/>
      <c r="BC412" s="787"/>
      <c r="BD412" s="787"/>
      <c r="BE412" s="787"/>
      <c r="BF412" s="787"/>
      <c r="BG412" s="787"/>
      <c r="BH412" s="787"/>
      <c r="BI412" s="788"/>
    </row>
    <row r="413" spans="1:61" ht="15" customHeight="1" x14ac:dyDescent="0.25">
      <c r="A413" s="151"/>
      <c r="B413" s="152"/>
      <c r="C413" s="152"/>
      <c r="D413" s="153"/>
      <c r="E413" s="813" t="s">
        <v>442</v>
      </c>
      <c r="F413" s="814"/>
      <c r="G413" s="814"/>
      <c r="H413" s="814"/>
      <c r="I413" s="814"/>
      <c r="J413" s="814"/>
      <c r="K413" s="814"/>
      <c r="L413" s="814"/>
      <c r="M413" s="814"/>
      <c r="N413" s="814"/>
      <c r="O413" s="814"/>
      <c r="P413" s="814"/>
      <c r="Q413" s="814"/>
      <c r="R413" s="814"/>
      <c r="S413" s="814"/>
      <c r="T413" s="814"/>
      <c r="U413" s="814"/>
      <c r="V413" s="814"/>
      <c r="W413" s="814"/>
      <c r="X413" s="814"/>
      <c r="Y413" s="814"/>
      <c r="Z413" s="814"/>
      <c r="AA413" s="814"/>
      <c r="AB413" s="814"/>
      <c r="AC413" s="814"/>
      <c r="AD413" s="814"/>
      <c r="AE413" s="814"/>
      <c r="AF413" s="814"/>
      <c r="AG413" s="814"/>
      <c r="AH413" s="814"/>
      <c r="AI413" s="814"/>
      <c r="AJ413" s="814"/>
      <c r="AK413" s="814"/>
      <c r="AL413" s="814"/>
      <c r="AM413" s="814"/>
      <c r="AN413" s="814"/>
      <c r="AO413" s="814"/>
      <c r="AP413" s="815"/>
      <c r="AQ413" s="798"/>
      <c r="AR413" s="799"/>
      <c r="AS413" s="799"/>
      <c r="AT413" s="799"/>
      <c r="AU413" s="799"/>
      <c r="AV413" s="799"/>
      <c r="AW413" s="799"/>
      <c r="AX413" s="799"/>
      <c r="AY413" s="800"/>
      <c r="AZ413" s="786"/>
      <c r="BA413" s="787"/>
      <c r="BB413" s="787"/>
      <c r="BC413" s="787"/>
      <c r="BD413" s="787"/>
      <c r="BE413" s="787"/>
      <c r="BF413" s="787"/>
      <c r="BG413" s="787"/>
      <c r="BH413" s="787"/>
      <c r="BI413" s="788"/>
    </row>
    <row r="414" spans="1:61" ht="26.25" customHeight="1" x14ac:dyDescent="0.25">
      <c r="A414" s="151"/>
      <c r="B414" s="152"/>
      <c r="C414" s="152"/>
      <c r="D414" s="153"/>
      <c r="E414" s="813" t="s">
        <v>443</v>
      </c>
      <c r="F414" s="814"/>
      <c r="G414" s="814"/>
      <c r="H414" s="814"/>
      <c r="I414" s="814"/>
      <c r="J414" s="814"/>
      <c r="K414" s="814"/>
      <c r="L414" s="814"/>
      <c r="M414" s="814"/>
      <c r="N414" s="814"/>
      <c r="O414" s="814"/>
      <c r="P414" s="814"/>
      <c r="Q414" s="814"/>
      <c r="R414" s="814"/>
      <c r="S414" s="814"/>
      <c r="T414" s="814"/>
      <c r="U414" s="814"/>
      <c r="V414" s="814"/>
      <c r="W414" s="814"/>
      <c r="X414" s="814"/>
      <c r="Y414" s="814"/>
      <c r="Z414" s="814"/>
      <c r="AA414" s="814"/>
      <c r="AB414" s="814"/>
      <c r="AC414" s="814"/>
      <c r="AD414" s="814"/>
      <c r="AE414" s="814"/>
      <c r="AF414" s="814"/>
      <c r="AG414" s="814"/>
      <c r="AH414" s="814"/>
      <c r="AI414" s="814"/>
      <c r="AJ414" s="814"/>
      <c r="AK414" s="814"/>
      <c r="AL414" s="814"/>
      <c r="AM414" s="814"/>
      <c r="AN414" s="814"/>
      <c r="AO414" s="814"/>
      <c r="AP414" s="815"/>
      <c r="AQ414" s="798"/>
      <c r="AR414" s="799"/>
      <c r="AS414" s="799"/>
      <c r="AT414" s="799"/>
      <c r="AU414" s="799"/>
      <c r="AV414" s="799"/>
      <c r="AW414" s="799"/>
      <c r="AX414" s="799"/>
      <c r="AY414" s="800"/>
      <c r="AZ414" s="786"/>
      <c r="BA414" s="787"/>
      <c r="BB414" s="787"/>
      <c r="BC414" s="787"/>
      <c r="BD414" s="787"/>
      <c r="BE414" s="787"/>
      <c r="BF414" s="787"/>
      <c r="BG414" s="787"/>
      <c r="BH414" s="787"/>
      <c r="BI414" s="788"/>
    </row>
    <row r="415" spans="1:61" ht="15" customHeight="1" x14ac:dyDescent="0.25">
      <c r="A415" s="332"/>
      <c r="B415" s="333"/>
      <c r="C415" s="333"/>
      <c r="D415" s="334"/>
      <c r="E415" s="795" t="s">
        <v>444</v>
      </c>
      <c r="F415" s="796"/>
      <c r="G415" s="796"/>
      <c r="H415" s="796"/>
      <c r="I415" s="796"/>
      <c r="J415" s="796"/>
      <c r="K415" s="796"/>
      <c r="L415" s="796"/>
      <c r="M415" s="796"/>
      <c r="N415" s="796"/>
      <c r="O415" s="796"/>
      <c r="P415" s="796"/>
      <c r="Q415" s="796"/>
      <c r="R415" s="796"/>
      <c r="S415" s="796"/>
      <c r="T415" s="796"/>
      <c r="U415" s="796"/>
      <c r="V415" s="796"/>
      <c r="W415" s="796"/>
      <c r="X415" s="796"/>
      <c r="Y415" s="796"/>
      <c r="Z415" s="796"/>
      <c r="AA415" s="796"/>
      <c r="AB415" s="796"/>
      <c r="AC415" s="796"/>
      <c r="AD415" s="796"/>
      <c r="AE415" s="796"/>
      <c r="AF415" s="796"/>
      <c r="AG415" s="796"/>
      <c r="AH415" s="796"/>
      <c r="AI415" s="796"/>
      <c r="AJ415" s="796"/>
      <c r="AK415" s="796"/>
      <c r="AL415" s="796"/>
      <c r="AM415" s="796"/>
      <c r="AN415" s="796"/>
      <c r="AO415" s="796"/>
      <c r="AP415" s="797"/>
      <c r="AQ415" s="786"/>
      <c r="AR415" s="787"/>
      <c r="AS415" s="787"/>
      <c r="AT415" s="787"/>
      <c r="AU415" s="787"/>
      <c r="AV415" s="787"/>
      <c r="AW415" s="787"/>
      <c r="AX415" s="787"/>
      <c r="AY415" s="788"/>
      <c r="AZ415" s="786"/>
      <c r="BA415" s="787"/>
      <c r="BB415" s="787"/>
      <c r="BC415" s="787"/>
      <c r="BD415" s="787"/>
      <c r="BE415" s="787"/>
      <c r="BF415" s="787"/>
      <c r="BG415" s="787"/>
      <c r="BH415" s="787"/>
      <c r="BI415" s="788"/>
    </row>
    <row r="416" spans="1:61" ht="15" customHeight="1" x14ac:dyDescent="0.25">
      <c r="A416" s="151"/>
      <c r="B416" s="152"/>
      <c r="C416" s="152"/>
      <c r="D416" s="153"/>
      <c r="E416" s="813" t="s">
        <v>445</v>
      </c>
      <c r="F416" s="814"/>
      <c r="G416" s="814"/>
      <c r="H416" s="814"/>
      <c r="I416" s="814"/>
      <c r="J416" s="814"/>
      <c r="K416" s="814"/>
      <c r="L416" s="814"/>
      <c r="M416" s="814"/>
      <c r="N416" s="814"/>
      <c r="O416" s="814"/>
      <c r="P416" s="814"/>
      <c r="Q416" s="814"/>
      <c r="R416" s="814"/>
      <c r="S416" s="814"/>
      <c r="T416" s="814"/>
      <c r="U416" s="814"/>
      <c r="V416" s="814"/>
      <c r="W416" s="814"/>
      <c r="X416" s="814"/>
      <c r="Y416" s="814"/>
      <c r="Z416" s="814"/>
      <c r="AA416" s="814"/>
      <c r="AB416" s="814"/>
      <c r="AC416" s="814"/>
      <c r="AD416" s="814"/>
      <c r="AE416" s="814"/>
      <c r="AF416" s="814"/>
      <c r="AG416" s="814"/>
      <c r="AH416" s="814"/>
      <c r="AI416" s="814"/>
      <c r="AJ416" s="814"/>
      <c r="AK416" s="814"/>
      <c r="AL416" s="814"/>
      <c r="AM416" s="814"/>
      <c r="AN416" s="814"/>
      <c r="AO416" s="814"/>
      <c r="AP416" s="815"/>
      <c r="AQ416" s="786"/>
      <c r="AR416" s="787"/>
      <c r="AS416" s="787"/>
      <c r="AT416" s="787"/>
      <c r="AU416" s="787"/>
      <c r="AV416" s="787"/>
      <c r="AW416" s="787"/>
      <c r="AX416" s="787"/>
      <c r="AY416" s="788"/>
      <c r="AZ416" s="786"/>
      <c r="BA416" s="787"/>
      <c r="BB416" s="787"/>
      <c r="BC416" s="787"/>
      <c r="BD416" s="787"/>
      <c r="BE416" s="787"/>
      <c r="BF416" s="787"/>
      <c r="BG416" s="787"/>
      <c r="BH416" s="787"/>
      <c r="BI416" s="788"/>
    </row>
    <row r="417" spans="1:61" ht="15" customHeight="1" x14ac:dyDescent="0.25">
      <c r="A417" s="151"/>
      <c r="B417" s="152"/>
      <c r="C417" s="152"/>
      <c r="D417" s="153"/>
      <c r="E417" s="813" t="s">
        <v>446</v>
      </c>
      <c r="F417" s="814"/>
      <c r="G417" s="814"/>
      <c r="H417" s="814"/>
      <c r="I417" s="814"/>
      <c r="J417" s="814"/>
      <c r="K417" s="814"/>
      <c r="L417" s="814"/>
      <c r="M417" s="814"/>
      <c r="N417" s="814"/>
      <c r="O417" s="814"/>
      <c r="P417" s="814"/>
      <c r="Q417" s="814"/>
      <c r="R417" s="814"/>
      <c r="S417" s="814"/>
      <c r="T417" s="814"/>
      <c r="U417" s="814"/>
      <c r="V417" s="814"/>
      <c r="W417" s="814"/>
      <c r="X417" s="814"/>
      <c r="Y417" s="814"/>
      <c r="Z417" s="814"/>
      <c r="AA417" s="814"/>
      <c r="AB417" s="814"/>
      <c r="AC417" s="814"/>
      <c r="AD417" s="814"/>
      <c r="AE417" s="814"/>
      <c r="AF417" s="814"/>
      <c r="AG417" s="814"/>
      <c r="AH417" s="814"/>
      <c r="AI417" s="814"/>
      <c r="AJ417" s="814"/>
      <c r="AK417" s="814"/>
      <c r="AL417" s="814"/>
      <c r="AM417" s="814"/>
      <c r="AN417" s="814"/>
      <c r="AO417" s="814"/>
      <c r="AP417" s="815"/>
      <c r="AQ417" s="786"/>
      <c r="AR417" s="787"/>
      <c r="AS417" s="787"/>
      <c r="AT417" s="787"/>
      <c r="AU417" s="787"/>
      <c r="AV417" s="787"/>
      <c r="AW417" s="787"/>
      <c r="AX417" s="787"/>
      <c r="AY417" s="788"/>
      <c r="AZ417" s="786"/>
      <c r="BA417" s="787"/>
      <c r="BB417" s="787"/>
      <c r="BC417" s="787"/>
      <c r="BD417" s="787"/>
      <c r="BE417" s="787"/>
      <c r="BF417" s="787"/>
      <c r="BG417" s="787"/>
      <c r="BH417" s="787"/>
      <c r="BI417" s="788"/>
    </row>
    <row r="418" spans="1:61" ht="15" customHeight="1" x14ac:dyDescent="0.25">
      <c r="A418" s="332"/>
      <c r="B418" s="333"/>
      <c r="C418" s="333"/>
      <c r="D418" s="334"/>
      <c r="E418" s="813" t="s">
        <v>447</v>
      </c>
      <c r="F418" s="814"/>
      <c r="G418" s="814"/>
      <c r="H418" s="814"/>
      <c r="I418" s="814"/>
      <c r="J418" s="814"/>
      <c r="K418" s="814"/>
      <c r="L418" s="814"/>
      <c r="M418" s="814"/>
      <c r="N418" s="814"/>
      <c r="O418" s="814"/>
      <c r="P418" s="814"/>
      <c r="Q418" s="814"/>
      <c r="R418" s="814"/>
      <c r="S418" s="814"/>
      <c r="T418" s="814"/>
      <c r="U418" s="814"/>
      <c r="V418" s="814"/>
      <c r="W418" s="814"/>
      <c r="X418" s="814"/>
      <c r="Y418" s="814"/>
      <c r="Z418" s="814"/>
      <c r="AA418" s="814"/>
      <c r="AB418" s="814"/>
      <c r="AC418" s="814"/>
      <c r="AD418" s="814"/>
      <c r="AE418" s="814"/>
      <c r="AF418" s="814"/>
      <c r="AG418" s="814"/>
      <c r="AH418" s="814"/>
      <c r="AI418" s="814"/>
      <c r="AJ418" s="814"/>
      <c r="AK418" s="814"/>
      <c r="AL418" s="814"/>
      <c r="AM418" s="814"/>
      <c r="AN418" s="814"/>
      <c r="AO418" s="814"/>
      <c r="AP418" s="815"/>
      <c r="AQ418" s="786"/>
      <c r="AR418" s="787"/>
      <c r="AS418" s="787"/>
      <c r="AT418" s="787"/>
      <c r="AU418" s="787"/>
      <c r="AV418" s="787"/>
      <c r="AW418" s="787"/>
      <c r="AX418" s="787"/>
      <c r="AY418" s="788"/>
      <c r="AZ418" s="786"/>
      <c r="BA418" s="787"/>
      <c r="BB418" s="787"/>
      <c r="BC418" s="787"/>
      <c r="BD418" s="787"/>
      <c r="BE418" s="787"/>
      <c r="BF418" s="787"/>
      <c r="BG418" s="787"/>
      <c r="BH418" s="787"/>
      <c r="BI418" s="788"/>
    </row>
    <row r="419" spans="1:61" ht="39" customHeight="1" x14ac:dyDescent="0.25">
      <c r="A419" s="808" t="s">
        <v>448</v>
      </c>
      <c r="B419" s="333"/>
      <c r="C419" s="333"/>
      <c r="D419" s="334"/>
      <c r="E419" s="783" t="s">
        <v>449</v>
      </c>
      <c r="F419" s="784"/>
      <c r="G419" s="784"/>
      <c r="H419" s="784"/>
      <c r="I419" s="784"/>
      <c r="J419" s="784"/>
      <c r="K419" s="784"/>
      <c r="L419" s="784"/>
      <c r="M419" s="784"/>
      <c r="N419" s="784"/>
      <c r="O419" s="784"/>
      <c r="P419" s="784"/>
      <c r="Q419" s="784"/>
      <c r="R419" s="784"/>
      <c r="S419" s="784"/>
      <c r="T419" s="784"/>
      <c r="U419" s="784"/>
      <c r="V419" s="784"/>
      <c r="W419" s="784"/>
      <c r="X419" s="784"/>
      <c r="Y419" s="784"/>
      <c r="Z419" s="784"/>
      <c r="AA419" s="784"/>
      <c r="AB419" s="784"/>
      <c r="AC419" s="784"/>
      <c r="AD419" s="784"/>
      <c r="AE419" s="784"/>
      <c r="AF419" s="784"/>
      <c r="AG419" s="784"/>
      <c r="AH419" s="784"/>
      <c r="AI419" s="784"/>
      <c r="AJ419" s="784"/>
      <c r="AK419" s="784"/>
      <c r="AL419" s="784"/>
      <c r="AM419" s="784"/>
      <c r="AN419" s="784"/>
      <c r="AO419" s="784"/>
      <c r="AP419" s="785"/>
      <c r="AQ419" s="805">
        <v>0</v>
      </c>
      <c r="AR419" s="806"/>
      <c r="AS419" s="806"/>
      <c r="AT419" s="806"/>
      <c r="AU419" s="806"/>
      <c r="AV419" s="806"/>
      <c r="AW419" s="806"/>
      <c r="AX419" s="806"/>
      <c r="AY419" s="807"/>
      <c r="AZ419" s="805">
        <v>0</v>
      </c>
      <c r="BA419" s="806"/>
      <c r="BB419" s="806"/>
      <c r="BC419" s="806"/>
      <c r="BD419" s="806"/>
      <c r="BE419" s="806"/>
      <c r="BF419" s="806"/>
      <c r="BG419" s="806"/>
      <c r="BH419" s="806"/>
      <c r="BI419" s="807"/>
    </row>
    <row r="420" spans="1:61" ht="28.5" customHeight="1" x14ac:dyDescent="0.25">
      <c r="A420" s="808" t="s">
        <v>450</v>
      </c>
      <c r="B420" s="333"/>
      <c r="C420" s="333"/>
      <c r="D420" s="334"/>
      <c r="E420" s="789" t="s">
        <v>451</v>
      </c>
      <c r="F420" s="790"/>
      <c r="G420" s="790"/>
      <c r="H420" s="790"/>
      <c r="I420" s="790"/>
      <c r="J420" s="790"/>
      <c r="K420" s="790"/>
      <c r="L420" s="790"/>
      <c r="M420" s="790"/>
      <c r="N420" s="790"/>
      <c r="O420" s="790"/>
      <c r="P420" s="790"/>
      <c r="Q420" s="790"/>
      <c r="R420" s="790"/>
      <c r="S420" s="790"/>
      <c r="T420" s="790"/>
      <c r="U420" s="790"/>
      <c r="V420" s="790"/>
      <c r="W420" s="790"/>
      <c r="X420" s="790"/>
      <c r="Y420" s="790"/>
      <c r="Z420" s="790"/>
      <c r="AA420" s="790"/>
      <c r="AB420" s="790"/>
      <c r="AC420" s="790"/>
      <c r="AD420" s="790"/>
      <c r="AE420" s="790"/>
      <c r="AF420" s="790"/>
      <c r="AG420" s="790"/>
      <c r="AH420" s="790"/>
      <c r="AI420" s="790"/>
      <c r="AJ420" s="790"/>
      <c r="AK420" s="790"/>
      <c r="AL420" s="790"/>
      <c r="AM420" s="790"/>
      <c r="AN420" s="790"/>
      <c r="AO420" s="790"/>
      <c r="AP420" s="791"/>
      <c r="AQ420" s="805">
        <v>0</v>
      </c>
      <c r="AR420" s="806"/>
      <c r="AS420" s="806"/>
      <c r="AT420" s="806"/>
      <c r="AU420" s="806"/>
      <c r="AV420" s="806"/>
      <c r="AW420" s="806"/>
      <c r="AX420" s="806"/>
      <c r="AY420" s="807"/>
      <c r="AZ420" s="805">
        <v>0</v>
      </c>
      <c r="BA420" s="806"/>
      <c r="BB420" s="806"/>
      <c r="BC420" s="806"/>
      <c r="BD420" s="806"/>
      <c r="BE420" s="806"/>
      <c r="BF420" s="806"/>
      <c r="BG420" s="806"/>
      <c r="BH420" s="806"/>
      <c r="BI420" s="807"/>
    </row>
    <row r="421" spans="1:61" ht="15" customHeight="1" x14ac:dyDescent="0.25">
      <c r="A421" s="808" t="s">
        <v>452</v>
      </c>
      <c r="B421" s="333"/>
      <c r="C421" s="333"/>
      <c r="D421" s="334"/>
      <c r="E421" s="789" t="s">
        <v>453</v>
      </c>
      <c r="F421" s="790"/>
      <c r="G421" s="790"/>
      <c r="H421" s="790"/>
      <c r="I421" s="790"/>
      <c r="J421" s="790"/>
      <c r="K421" s="790"/>
      <c r="L421" s="790"/>
      <c r="M421" s="790"/>
      <c r="N421" s="790"/>
      <c r="O421" s="790"/>
      <c r="P421" s="790"/>
      <c r="Q421" s="790"/>
      <c r="R421" s="790"/>
      <c r="S421" s="790"/>
      <c r="T421" s="790"/>
      <c r="U421" s="790"/>
      <c r="V421" s="790"/>
      <c r="W421" s="790"/>
      <c r="X421" s="790"/>
      <c r="Y421" s="790"/>
      <c r="Z421" s="790"/>
      <c r="AA421" s="790"/>
      <c r="AB421" s="790"/>
      <c r="AC421" s="790"/>
      <c r="AD421" s="790"/>
      <c r="AE421" s="790"/>
      <c r="AF421" s="790"/>
      <c r="AG421" s="790"/>
      <c r="AH421" s="790"/>
      <c r="AI421" s="790"/>
      <c r="AJ421" s="790"/>
      <c r="AK421" s="790"/>
      <c r="AL421" s="790"/>
      <c r="AM421" s="790"/>
      <c r="AN421" s="790"/>
      <c r="AO421" s="790"/>
      <c r="AP421" s="791"/>
      <c r="AQ421" s="805">
        <f>AQ422+AQ423+AQ424+AQ425+AQ426+AQ427</f>
        <v>0</v>
      </c>
      <c r="AR421" s="806"/>
      <c r="AS421" s="806"/>
      <c r="AT421" s="806"/>
      <c r="AU421" s="806"/>
      <c r="AV421" s="806"/>
      <c r="AW421" s="806"/>
      <c r="AX421" s="806"/>
      <c r="AY421" s="807"/>
      <c r="AZ421" s="805">
        <f>AZ422+AZ423+AZ424+AZ425+AZ426+AZ427</f>
        <v>0</v>
      </c>
      <c r="BA421" s="806"/>
      <c r="BB421" s="806"/>
      <c r="BC421" s="806"/>
      <c r="BD421" s="806"/>
      <c r="BE421" s="806"/>
      <c r="BF421" s="806"/>
      <c r="BG421" s="806"/>
      <c r="BH421" s="806"/>
      <c r="BI421" s="807"/>
    </row>
    <row r="422" spans="1:61" ht="15" customHeight="1" x14ac:dyDescent="0.25">
      <c r="A422" s="808"/>
      <c r="B422" s="333"/>
      <c r="C422" s="333"/>
      <c r="D422" s="334"/>
      <c r="E422" s="819" t="s">
        <v>454</v>
      </c>
      <c r="F422" s="820"/>
      <c r="G422" s="820"/>
      <c r="H422" s="820"/>
      <c r="I422" s="820"/>
      <c r="J422" s="820"/>
      <c r="K422" s="820"/>
      <c r="L422" s="820"/>
      <c r="M422" s="820"/>
      <c r="N422" s="820"/>
      <c r="O422" s="820"/>
      <c r="P422" s="820"/>
      <c r="Q422" s="820"/>
      <c r="R422" s="820"/>
      <c r="S422" s="820"/>
      <c r="T422" s="820"/>
      <c r="U422" s="820"/>
      <c r="V422" s="820"/>
      <c r="W422" s="820"/>
      <c r="X422" s="820"/>
      <c r="Y422" s="820"/>
      <c r="Z422" s="820"/>
      <c r="AA422" s="820"/>
      <c r="AB422" s="820"/>
      <c r="AC422" s="820"/>
      <c r="AD422" s="820"/>
      <c r="AE422" s="820"/>
      <c r="AF422" s="820"/>
      <c r="AG422" s="820"/>
      <c r="AH422" s="820"/>
      <c r="AI422" s="820"/>
      <c r="AJ422" s="820"/>
      <c r="AK422" s="820"/>
      <c r="AL422" s="820"/>
      <c r="AM422" s="820"/>
      <c r="AN422" s="820"/>
      <c r="AO422" s="820"/>
      <c r="AP422" s="821"/>
      <c r="AQ422" s="786"/>
      <c r="AR422" s="787"/>
      <c r="AS422" s="787"/>
      <c r="AT422" s="787"/>
      <c r="AU422" s="787"/>
      <c r="AV422" s="787"/>
      <c r="AW422" s="787"/>
      <c r="AX422" s="787"/>
      <c r="AY422" s="788"/>
      <c r="AZ422" s="786"/>
      <c r="BA422" s="787"/>
      <c r="BB422" s="787"/>
      <c r="BC422" s="787"/>
      <c r="BD422" s="787"/>
      <c r="BE422" s="787"/>
      <c r="BF422" s="787"/>
      <c r="BG422" s="787"/>
      <c r="BH422" s="787"/>
      <c r="BI422" s="788"/>
    </row>
    <row r="423" spans="1:61" ht="15" customHeight="1" x14ac:dyDescent="0.25">
      <c r="A423" s="808"/>
      <c r="B423" s="333"/>
      <c r="C423" s="333"/>
      <c r="D423" s="334"/>
      <c r="E423" s="819" t="s">
        <v>455</v>
      </c>
      <c r="F423" s="820"/>
      <c r="G423" s="820"/>
      <c r="H423" s="820"/>
      <c r="I423" s="820"/>
      <c r="J423" s="820"/>
      <c r="K423" s="820"/>
      <c r="L423" s="820"/>
      <c r="M423" s="820"/>
      <c r="N423" s="820"/>
      <c r="O423" s="820"/>
      <c r="P423" s="820"/>
      <c r="Q423" s="820"/>
      <c r="R423" s="820"/>
      <c r="S423" s="820"/>
      <c r="T423" s="820"/>
      <c r="U423" s="820"/>
      <c r="V423" s="820"/>
      <c r="W423" s="820"/>
      <c r="X423" s="820"/>
      <c r="Y423" s="820"/>
      <c r="Z423" s="820"/>
      <c r="AA423" s="820"/>
      <c r="AB423" s="820"/>
      <c r="AC423" s="820"/>
      <c r="AD423" s="820"/>
      <c r="AE423" s="820"/>
      <c r="AF423" s="820"/>
      <c r="AG423" s="820"/>
      <c r="AH423" s="820"/>
      <c r="AI423" s="820"/>
      <c r="AJ423" s="820"/>
      <c r="AK423" s="820"/>
      <c r="AL423" s="820"/>
      <c r="AM423" s="820"/>
      <c r="AN423" s="820"/>
      <c r="AO423" s="820"/>
      <c r="AP423" s="821"/>
      <c r="AQ423" s="786"/>
      <c r="AR423" s="787"/>
      <c r="AS423" s="787"/>
      <c r="AT423" s="787"/>
      <c r="AU423" s="787"/>
      <c r="AV423" s="787"/>
      <c r="AW423" s="787"/>
      <c r="AX423" s="787"/>
      <c r="AY423" s="788"/>
      <c r="AZ423" s="786"/>
      <c r="BA423" s="787"/>
      <c r="BB423" s="787"/>
      <c r="BC423" s="787"/>
      <c r="BD423" s="787"/>
      <c r="BE423" s="787"/>
      <c r="BF423" s="787"/>
      <c r="BG423" s="787"/>
      <c r="BH423" s="787"/>
      <c r="BI423" s="788"/>
    </row>
    <row r="424" spans="1:61" ht="28.5" customHeight="1" x14ac:dyDescent="0.25">
      <c r="A424" s="808"/>
      <c r="B424" s="333"/>
      <c r="C424" s="333"/>
      <c r="D424" s="334"/>
      <c r="E424" s="819" t="s">
        <v>511</v>
      </c>
      <c r="F424" s="820"/>
      <c r="G424" s="820"/>
      <c r="H424" s="820"/>
      <c r="I424" s="820"/>
      <c r="J424" s="820"/>
      <c r="K424" s="820"/>
      <c r="L424" s="820"/>
      <c r="M424" s="820"/>
      <c r="N424" s="820"/>
      <c r="O424" s="820"/>
      <c r="P424" s="820"/>
      <c r="Q424" s="820"/>
      <c r="R424" s="820"/>
      <c r="S424" s="820"/>
      <c r="T424" s="820"/>
      <c r="U424" s="820"/>
      <c r="V424" s="820"/>
      <c r="W424" s="820"/>
      <c r="X424" s="820"/>
      <c r="Y424" s="820"/>
      <c r="Z424" s="820"/>
      <c r="AA424" s="820"/>
      <c r="AB424" s="820"/>
      <c r="AC424" s="820"/>
      <c r="AD424" s="820"/>
      <c r="AE424" s="820"/>
      <c r="AF424" s="820"/>
      <c r="AG424" s="820"/>
      <c r="AH424" s="820"/>
      <c r="AI424" s="820"/>
      <c r="AJ424" s="820"/>
      <c r="AK424" s="820"/>
      <c r="AL424" s="820"/>
      <c r="AM424" s="820"/>
      <c r="AN424" s="820"/>
      <c r="AO424" s="820"/>
      <c r="AP424" s="821"/>
      <c r="AQ424" s="786"/>
      <c r="AR424" s="787"/>
      <c r="AS424" s="787"/>
      <c r="AT424" s="787"/>
      <c r="AU424" s="787"/>
      <c r="AV424" s="787"/>
      <c r="AW424" s="787"/>
      <c r="AX424" s="787"/>
      <c r="AY424" s="788"/>
      <c r="AZ424" s="786"/>
      <c r="BA424" s="787"/>
      <c r="BB424" s="787"/>
      <c r="BC424" s="787"/>
      <c r="BD424" s="787"/>
      <c r="BE424" s="787"/>
      <c r="BF424" s="787"/>
      <c r="BG424" s="787"/>
      <c r="BH424" s="787"/>
      <c r="BI424" s="788"/>
    </row>
    <row r="425" spans="1:61" ht="30" customHeight="1" x14ac:dyDescent="0.25">
      <c r="A425" s="808"/>
      <c r="B425" s="333"/>
      <c r="C425" s="333"/>
      <c r="D425" s="334"/>
      <c r="E425" s="819" t="s">
        <v>512</v>
      </c>
      <c r="F425" s="820"/>
      <c r="G425" s="820"/>
      <c r="H425" s="820"/>
      <c r="I425" s="820"/>
      <c r="J425" s="820"/>
      <c r="K425" s="820"/>
      <c r="L425" s="820"/>
      <c r="M425" s="820"/>
      <c r="N425" s="820"/>
      <c r="O425" s="820"/>
      <c r="P425" s="820"/>
      <c r="Q425" s="820"/>
      <c r="R425" s="820"/>
      <c r="S425" s="820"/>
      <c r="T425" s="820"/>
      <c r="U425" s="820"/>
      <c r="V425" s="820"/>
      <c r="W425" s="820"/>
      <c r="X425" s="820"/>
      <c r="Y425" s="820"/>
      <c r="Z425" s="820"/>
      <c r="AA425" s="820"/>
      <c r="AB425" s="820"/>
      <c r="AC425" s="820"/>
      <c r="AD425" s="820"/>
      <c r="AE425" s="820"/>
      <c r="AF425" s="820"/>
      <c r="AG425" s="820"/>
      <c r="AH425" s="820"/>
      <c r="AI425" s="820"/>
      <c r="AJ425" s="820"/>
      <c r="AK425" s="820"/>
      <c r="AL425" s="820"/>
      <c r="AM425" s="820"/>
      <c r="AN425" s="820"/>
      <c r="AO425" s="820"/>
      <c r="AP425" s="821"/>
      <c r="AQ425" s="786"/>
      <c r="AR425" s="787"/>
      <c r="AS425" s="787"/>
      <c r="AT425" s="787"/>
      <c r="AU425" s="787"/>
      <c r="AV425" s="787"/>
      <c r="AW425" s="787"/>
      <c r="AX425" s="787"/>
      <c r="AY425" s="788"/>
      <c r="AZ425" s="786"/>
      <c r="BA425" s="787"/>
      <c r="BB425" s="787"/>
      <c r="BC425" s="787"/>
      <c r="BD425" s="787"/>
      <c r="BE425" s="787"/>
      <c r="BF425" s="787"/>
      <c r="BG425" s="787"/>
      <c r="BH425" s="787"/>
      <c r="BI425" s="788"/>
    </row>
    <row r="426" spans="1:61" ht="29.25" customHeight="1" x14ac:dyDescent="0.25">
      <c r="A426" s="808"/>
      <c r="B426" s="333"/>
      <c r="C426" s="333"/>
      <c r="D426" s="334"/>
      <c r="E426" s="819" t="s">
        <v>458</v>
      </c>
      <c r="F426" s="820"/>
      <c r="G426" s="820"/>
      <c r="H426" s="820"/>
      <c r="I426" s="820"/>
      <c r="J426" s="820"/>
      <c r="K426" s="820"/>
      <c r="L426" s="820"/>
      <c r="M426" s="820"/>
      <c r="N426" s="820"/>
      <c r="O426" s="820"/>
      <c r="P426" s="820"/>
      <c r="Q426" s="820"/>
      <c r="R426" s="820"/>
      <c r="S426" s="820"/>
      <c r="T426" s="820"/>
      <c r="U426" s="820"/>
      <c r="V426" s="820"/>
      <c r="W426" s="820"/>
      <c r="X426" s="820"/>
      <c r="Y426" s="820"/>
      <c r="Z426" s="820"/>
      <c r="AA426" s="820"/>
      <c r="AB426" s="820"/>
      <c r="AC426" s="820"/>
      <c r="AD426" s="820"/>
      <c r="AE426" s="820"/>
      <c r="AF426" s="820"/>
      <c r="AG426" s="820"/>
      <c r="AH426" s="820"/>
      <c r="AI426" s="820"/>
      <c r="AJ426" s="820"/>
      <c r="AK426" s="820"/>
      <c r="AL426" s="820"/>
      <c r="AM426" s="820"/>
      <c r="AN426" s="820"/>
      <c r="AO426" s="820"/>
      <c r="AP426" s="821"/>
      <c r="AQ426" s="786"/>
      <c r="AR426" s="787"/>
      <c r="AS426" s="787"/>
      <c r="AT426" s="787"/>
      <c r="AU426" s="787"/>
      <c r="AV426" s="787"/>
      <c r="AW426" s="787"/>
      <c r="AX426" s="787"/>
      <c r="AY426" s="788"/>
      <c r="AZ426" s="786"/>
      <c r="BA426" s="787"/>
      <c r="BB426" s="787"/>
      <c r="BC426" s="787"/>
      <c r="BD426" s="787"/>
      <c r="BE426" s="787"/>
      <c r="BF426" s="787"/>
      <c r="BG426" s="787"/>
      <c r="BH426" s="787"/>
      <c r="BI426" s="788"/>
    </row>
    <row r="427" spans="1:61" ht="15" customHeight="1" x14ac:dyDescent="0.25">
      <c r="A427" s="808"/>
      <c r="B427" s="333"/>
      <c r="C427" s="333"/>
      <c r="D427" s="334"/>
      <c r="E427" s="819" t="s">
        <v>459</v>
      </c>
      <c r="F427" s="820"/>
      <c r="G427" s="820"/>
      <c r="H427" s="820"/>
      <c r="I427" s="820"/>
      <c r="J427" s="820"/>
      <c r="K427" s="820"/>
      <c r="L427" s="820"/>
      <c r="M427" s="820"/>
      <c r="N427" s="820"/>
      <c r="O427" s="820"/>
      <c r="P427" s="820"/>
      <c r="Q427" s="820"/>
      <c r="R427" s="820"/>
      <c r="S427" s="820"/>
      <c r="T427" s="820"/>
      <c r="U427" s="820"/>
      <c r="V427" s="820"/>
      <c r="W427" s="820"/>
      <c r="X427" s="820"/>
      <c r="Y427" s="820"/>
      <c r="Z427" s="820"/>
      <c r="AA427" s="820"/>
      <c r="AB427" s="820"/>
      <c r="AC427" s="820"/>
      <c r="AD427" s="820"/>
      <c r="AE427" s="820"/>
      <c r="AF427" s="820"/>
      <c r="AG427" s="820"/>
      <c r="AH427" s="820"/>
      <c r="AI427" s="820"/>
      <c r="AJ427" s="820"/>
      <c r="AK427" s="820"/>
      <c r="AL427" s="820"/>
      <c r="AM427" s="820"/>
      <c r="AN427" s="820"/>
      <c r="AO427" s="820"/>
      <c r="AP427" s="821"/>
      <c r="AQ427" s="786"/>
      <c r="AR427" s="787"/>
      <c r="AS427" s="787"/>
      <c r="AT427" s="787"/>
      <c r="AU427" s="787"/>
      <c r="AV427" s="787"/>
      <c r="AW427" s="787"/>
      <c r="AX427" s="787"/>
      <c r="AY427" s="788"/>
      <c r="AZ427" s="786"/>
      <c r="BA427" s="787"/>
      <c r="BB427" s="787"/>
      <c r="BC427" s="787"/>
      <c r="BD427" s="787"/>
      <c r="BE427" s="787"/>
      <c r="BF427" s="787"/>
      <c r="BG427" s="787"/>
      <c r="BH427" s="787"/>
      <c r="BI427" s="788"/>
    </row>
    <row r="428" spans="1:61" ht="14.25" customHeight="1" x14ac:dyDescent="0.25">
      <c r="A428" s="804" t="s">
        <v>460</v>
      </c>
      <c r="B428" s="491"/>
      <c r="C428" s="491"/>
      <c r="D428" s="492"/>
      <c r="E428" s="789" t="s">
        <v>461</v>
      </c>
      <c r="F428" s="790"/>
      <c r="G428" s="790"/>
      <c r="H428" s="790"/>
      <c r="I428" s="790"/>
      <c r="J428" s="790"/>
      <c r="K428" s="790"/>
      <c r="L428" s="790"/>
      <c r="M428" s="790"/>
      <c r="N428" s="790"/>
      <c r="O428" s="790"/>
      <c r="P428" s="790"/>
      <c r="Q428" s="790"/>
      <c r="R428" s="790"/>
      <c r="S428" s="790"/>
      <c r="T428" s="790"/>
      <c r="U428" s="790"/>
      <c r="V428" s="790"/>
      <c r="W428" s="790"/>
      <c r="X428" s="790"/>
      <c r="Y428" s="790"/>
      <c r="Z428" s="790"/>
      <c r="AA428" s="790"/>
      <c r="AB428" s="790"/>
      <c r="AC428" s="790"/>
      <c r="AD428" s="790"/>
      <c r="AE428" s="790"/>
      <c r="AF428" s="790"/>
      <c r="AG428" s="790"/>
      <c r="AH428" s="790"/>
      <c r="AI428" s="790"/>
      <c r="AJ428" s="790"/>
      <c r="AK428" s="790"/>
      <c r="AL428" s="790"/>
      <c r="AM428" s="790"/>
      <c r="AN428" s="790"/>
      <c r="AO428" s="790"/>
      <c r="AP428" s="791"/>
      <c r="AQ428" s="786"/>
      <c r="AR428" s="787"/>
      <c r="AS428" s="787"/>
      <c r="AT428" s="787"/>
      <c r="AU428" s="787"/>
      <c r="AV428" s="787"/>
      <c r="AW428" s="787"/>
      <c r="AX428" s="787"/>
      <c r="AY428" s="788"/>
      <c r="AZ428" s="805">
        <f>AZ429+AZ430+AZ431+AZ432</f>
        <v>0</v>
      </c>
      <c r="BA428" s="806"/>
      <c r="BB428" s="806"/>
      <c r="BC428" s="806"/>
      <c r="BD428" s="806"/>
      <c r="BE428" s="806"/>
      <c r="BF428" s="806"/>
      <c r="BG428" s="806"/>
      <c r="BH428" s="806"/>
      <c r="BI428" s="807"/>
    </row>
    <row r="429" spans="1:61" ht="28.5" customHeight="1" x14ac:dyDescent="0.25">
      <c r="A429" s="808"/>
      <c r="B429" s="333"/>
      <c r="C429" s="333"/>
      <c r="D429" s="334"/>
      <c r="E429" s="795" t="s">
        <v>508</v>
      </c>
      <c r="F429" s="796"/>
      <c r="G429" s="796"/>
      <c r="H429" s="796"/>
      <c r="I429" s="796"/>
      <c r="J429" s="796"/>
      <c r="K429" s="796"/>
      <c r="L429" s="796"/>
      <c r="M429" s="796"/>
      <c r="N429" s="796"/>
      <c r="O429" s="796"/>
      <c r="P429" s="796"/>
      <c r="Q429" s="796"/>
      <c r="R429" s="796"/>
      <c r="S429" s="796"/>
      <c r="T429" s="796"/>
      <c r="U429" s="796"/>
      <c r="V429" s="796"/>
      <c r="W429" s="796"/>
      <c r="X429" s="796"/>
      <c r="Y429" s="796"/>
      <c r="Z429" s="796"/>
      <c r="AA429" s="796"/>
      <c r="AB429" s="796"/>
      <c r="AC429" s="796"/>
      <c r="AD429" s="796"/>
      <c r="AE429" s="796"/>
      <c r="AF429" s="796"/>
      <c r="AG429" s="796"/>
      <c r="AH429" s="796"/>
      <c r="AI429" s="796"/>
      <c r="AJ429" s="796"/>
      <c r="AK429" s="796"/>
      <c r="AL429" s="796"/>
      <c r="AM429" s="796"/>
      <c r="AN429" s="796"/>
      <c r="AO429" s="796"/>
      <c r="AP429" s="797"/>
      <c r="AQ429" s="798"/>
      <c r="AR429" s="799"/>
      <c r="AS429" s="799"/>
      <c r="AT429" s="799"/>
      <c r="AU429" s="799"/>
      <c r="AV429" s="799"/>
      <c r="AW429" s="799"/>
      <c r="AX429" s="799"/>
      <c r="AY429" s="800"/>
      <c r="AZ429" s="801"/>
      <c r="BA429" s="802"/>
      <c r="BB429" s="802"/>
      <c r="BC429" s="802"/>
      <c r="BD429" s="802"/>
      <c r="BE429" s="802"/>
      <c r="BF429" s="802"/>
      <c r="BG429" s="802"/>
      <c r="BH429" s="802"/>
      <c r="BI429" s="803"/>
    </row>
    <row r="430" spans="1:61" ht="24" customHeight="1" x14ac:dyDescent="0.25">
      <c r="A430" s="332"/>
      <c r="B430" s="333"/>
      <c r="C430" s="333"/>
      <c r="D430" s="334"/>
      <c r="E430" s="795" t="s">
        <v>507</v>
      </c>
      <c r="F430" s="796"/>
      <c r="G430" s="796"/>
      <c r="H430" s="796"/>
      <c r="I430" s="796"/>
      <c r="J430" s="796"/>
      <c r="K430" s="796"/>
      <c r="L430" s="796"/>
      <c r="M430" s="796"/>
      <c r="N430" s="796"/>
      <c r="O430" s="796"/>
      <c r="P430" s="796"/>
      <c r="Q430" s="796"/>
      <c r="R430" s="796"/>
      <c r="S430" s="796"/>
      <c r="T430" s="796"/>
      <c r="U430" s="796"/>
      <c r="V430" s="796"/>
      <c r="W430" s="796"/>
      <c r="X430" s="796"/>
      <c r="Y430" s="796"/>
      <c r="Z430" s="796"/>
      <c r="AA430" s="796"/>
      <c r="AB430" s="796"/>
      <c r="AC430" s="796"/>
      <c r="AD430" s="796"/>
      <c r="AE430" s="796"/>
      <c r="AF430" s="796"/>
      <c r="AG430" s="796"/>
      <c r="AH430" s="796"/>
      <c r="AI430" s="796"/>
      <c r="AJ430" s="796"/>
      <c r="AK430" s="796"/>
      <c r="AL430" s="796"/>
      <c r="AM430" s="796"/>
      <c r="AN430" s="796"/>
      <c r="AO430" s="796"/>
      <c r="AP430" s="797"/>
      <c r="AQ430" s="798"/>
      <c r="AR430" s="799"/>
      <c r="AS430" s="799"/>
      <c r="AT430" s="799"/>
      <c r="AU430" s="799"/>
      <c r="AV430" s="799"/>
      <c r="AW430" s="799"/>
      <c r="AX430" s="799"/>
      <c r="AY430" s="800"/>
      <c r="AZ430" s="801"/>
      <c r="BA430" s="802"/>
      <c r="BB430" s="802"/>
      <c r="BC430" s="802"/>
      <c r="BD430" s="802"/>
      <c r="BE430" s="802"/>
      <c r="BF430" s="802"/>
      <c r="BG430" s="802"/>
      <c r="BH430" s="802"/>
      <c r="BI430" s="803"/>
    </row>
    <row r="431" spans="1:61" ht="24.75" customHeight="1" x14ac:dyDescent="0.25">
      <c r="A431" s="151"/>
      <c r="B431" s="152"/>
      <c r="C431" s="152"/>
      <c r="D431" s="153"/>
      <c r="E431" s="795" t="s">
        <v>462</v>
      </c>
      <c r="F431" s="796"/>
      <c r="G431" s="796"/>
      <c r="H431" s="796"/>
      <c r="I431" s="796"/>
      <c r="J431" s="796"/>
      <c r="K431" s="796"/>
      <c r="L431" s="796"/>
      <c r="M431" s="796"/>
      <c r="N431" s="796"/>
      <c r="O431" s="796"/>
      <c r="P431" s="796"/>
      <c r="Q431" s="796"/>
      <c r="R431" s="796"/>
      <c r="S431" s="796"/>
      <c r="T431" s="796"/>
      <c r="U431" s="796"/>
      <c r="V431" s="796"/>
      <c r="W431" s="796"/>
      <c r="X431" s="796"/>
      <c r="Y431" s="796"/>
      <c r="Z431" s="796"/>
      <c r="AA431" s="796"/>
      <c r="AB431" s="796"/>
      <c r="AC431" s="796"/>
      <c r="AD431" s="796"/>
      <c r="AE431" s="796"/>
      <c r="AF431" s="796"/>
      <c r="AG431" s="796"/>
      <c r="AH431" s="796"/>
      <c r="AI431" s="796"/>
      <c r="AJ431" s="796"/>
      <c r="AK431" s="796"/>
      <c r="AL431" s="796"/>
      <c r="AM431" s="796"/>
      <c r="AN431" s="796"/>
      <c r="AO431" s="796"/>
      <c r="AP431" s="797"/>
      <c r="AQ431" s="798"/>
      <c r="AR431" s="799"/>
      <c r="AS431" s="799"/>
      <c r="AT431" s="799"/>
      <c r="AU431" s="799"/>
      <c r="AV431" s="799"/>
      <c r="AW431" s="799"/>
      <c r="AX431" s="799"/>
      <c r="AY431" s="800"/>
      <c r="AZ431" s="801"/>
      <c r="BA431" s="802"/>
      <c r="BB431" s="802"/>
      <c r="BC431" s="802"/>
      <c r="BD431" s="802"/>
      <c r="BE431" s="802"/>
      <c r="BF431" s="802"/>
      <c r="BG431" s="802"/>
      <c r="BH431" s="802"/>
      <c r="BI431" s="803"/>
    </row>
    <row r="432" spans="1:61" ht="15" customHeight="1" x14ac:dyDescent="0.25">
      <c r="A432" s="151"/>
      <c r="B432" s="152"/>
      <c r="C432" s="152"/>
      <c r="D432" s="153"/>
      <c r="E432" s="795" t="s">
        <v>463</v>
      </c>
      <c r="F432" s="796"/>
      <c r="G432" s="796"/>
      <c r="H432" s="796"/>
      <c r="I432" s="796"/>
      <c r="J432" s="796"/>
      <c r="K432" s="796"/>
      <c r="L432" s="796"/>
      <c r="M432" s="796"/>
      <c r="N432" s="796"/>
      <c r="O432" s="796"/>
      <c r="P432" s="796"/>
      <c r="Q432" s="796"/>
      <c r="R432" s="796"/>
      <c r="S432" s="796"/>
      <c r="T432" s="796"/>
      <c r="U432" s="796"/>
      <c r="V432" s="796"/>
      <c r="W432" s="796"/>
      <c r="X432" s="796"/>
      <c r="Y432" s="796"/>
      <c r="Z432" s="796"/>
      <c r="AA432" s="796"/>
      <c r="AB432" s="796"/>
      <c r="AC432" s="796"/>
      <c r="AD432" s="796"/>
      <c r="AE432" s="796"/>
      <c r="AF432" s="796"/>
      <c r="AG432" s="796"/>
      <c r="AH432" s="796"/>
      <c r="AI432" s="796"/>
      <c r="AJ432" s="796"/>
      <c r="AK432" s="796"/>
      <c r="AL432" s="796"/>
      <c r="AM432" s="796"/>
      <c r="AN432" s="796"/>
      <c r="AO432" s="796"/>
      <c r="AP432" s="797"/>
      <c r="AQ432" s="798"/>
      <c r="AR432" s="799"/>
      <c r="AS432" s="799"/>
      <c r="AT432" s="799"/>
      <c r="AU432" s="799"/>
      <c r="AV432" s="799"/>
      <c r="AW432" s="799"/>
      <c r="AX432" s="799"/>
      <c r="AY432" s="800"/>
      <c r="AZ432" s="801"/>
      <c r="BA432" s="802"/>
      <c r="BB432" s="802"/>
      <c r="BC432" s="802"/>
      <c r="BD432" s="802"/>
      <c r="BE432" s="802"/>
      <c r="BF432" s="802"/>
      <c r="BG432" s="802"/>
      <c r="BH432" s="802"/>
      <c r="BI432" s="803"/>
    </row>
    <row r="433" spans="1:61" ht="15" customHeight="1" x14ac:dyDescent="0.25">
      <c r="A433" s="812" t="s">
        <v>464</v>
      </c>
      <c r="B433" s="333"/>
      <c r="C433" s="333"/>
      <c r="D433" s="334"/>
      <c r="E433" s="783" t="s">
        <v>465</v>
      </c>
      <c r="F433" s="784"/>
      <c r="G433" s="784"/>
      <c r="H433" s="784"/>
      <c r="I433" s="784"/>
      <c r="J433" s="784"/>
      <c r="K433" s="784"/>
      <c r="L433" s="784"/>
      <c r="M433" s="784"/>
      <c r="N433" s="784"/>
      <c r="O433" s="784"/>
      <c r="P433" s="784"/>
      <c r="Q433" s="784"/>
      <c r="R433" s="784"/>
      <c r="S433" s="784"/>
      <c r="T433" s="784"/>
      <c r="U433" s="784"/>
      <c r="V433" s="784"/>
      <c r="W433" s="784"/>
      <c r="X433" s="784"/>
      <c r="Y433" s="784"/>
      <c r="Z433" s="784"/>
      <c r="AA433" s="784"/>
      <c r="AB433" s="784"/>
      <c r="AC433" s="784"/>
      <c r="AD433" s="784"/>
      <c r="AE433" s="784"/>
      <c r="AF433" s="784"/>
      <c r="AG433" s="784"/>
      <c r="AH433" s="784"/>
      <c r="AI433" s="784"/>
      <c r="AJ433" s="784"/>
      <c r="AK433" s="784"/>
      <c r="AL433" s="784"/>
      <c r="AM433" s="784"/>
      <c r="AN433" s="784"/>
      <c r="AO433" s="784"/>
      <c r="AP433" s="785"/>
      <c r="AQ433" s="809">
        <f>AQ434</f>
        <v>0</v>
      </c>
      <c r="AR433" s="810"/>
      <c r="AS433" s="810"/>
      <c r="AT433" s="810"/>
      <c r="AU433" s="810"/>
      <c r="AV433" s="810"/>
      <c r="AW433" s="810"/>
      <c r="AX433" s="810"/>
      <c r="AY433" s="811"/>
      <c r="AZ433" s="809">
        <f>AZ434+AZ435</f>
        <v>0</v>
      </c>
      <c r="BA433" s="810"/>
      <c r="BB433" s="810"/>
      <c r="BC433" s="810"/>
      <c r="BD433" s="810"/>
      <c r="BE433" s="810"/>
      <c r="BF433" s="810"/>
      <c r="BG433" s="810"/>
      <c r="BH433" s="810"/>
      <c r="BI433" s="811"/>
    </row>
    <row r="434" spans="1:61" ht="15" customHeight="1" x14ac:dyDescent="0.25">
      <c r="A434" s="332"/>
      <c r="B434" s="333"/>
      <c r="C434" s="333"/>
      <c r="D434" s="334"/>
      <c r="E434" s="813" t="s">
        <v>466</v>
      </c>
      <c r="F434" s="814"/>
      <c r="G434" s="814"/>
      <c r="H434" s="814"/>
      <c r="I434" s="814"/>
      <c r="J434" s="814"/>
      <c r="K434" s="814"/>
      <c r="L434" s="814"/>
      <c r="M434" s="814"/>
      <c r="N434" s="814"/>
      <c r="O434" s="814"/>
      <c r="P434" s="814"/>
      <c r="Q434" s="814"/>
      <c r="R434" s="814"/>
      <c r="S434" s="814"/>
      <c r="T434" s="814"/>
      <c r="U434" s="814"/>
      <c r="V434" s="814"/>
      <c r="W434" s="814"/>
      <c r="X434" s="814"/>
      <c r="Y434" s="814"/>
      <c r="Z434" s="814"/>
      <c r="AA434" s="814"/>
      <c r="AB434" s="814"/>
      <c r="AC434" s="814"/>
      <c r="AD434" s="814"/>
      <c r="AE434" s="814"/>
      <c r="AF434" s="814"/>
      <c r="AG434" s="814"/>
      <c r="AH434" s="814"/>
      <c r="AI434" s="814"/>
      <c r="AJ434" s="814"/>
      <c r="AK434" s="814"/>
      <c r="AL434" s="814"/>
      <c r="AM434" s="814"/>
      <c r="AN434" s="814"/>
      <c r="AO434" s="814"/>
      <c r="AP434" s="815"/>
      <c r="AQ434" s="786"/>
      <c r="AR434" s="787"/>
      <c r="AS434" s="787"/>
      <c r="AT434" s="787"/>
      <c r="AU434" s="787"/>
      <c r="AV434" s="787"/>
      <c r="AW434" s="787"/>
      <c r="AX434" s="787"/>
      <c r="AY434" s="788"/>
      <c r="AZ434" s="786"/>
      <c r="BA434" s="787"/>
      <c r="BB434" s="787"/>
      <c r="BC434" s="787"/>
      <c r="BD434" s="787"/>
      <c r="BE434" s="787"/>
      <c r="BF434" s="787"/>
      <c r="BG434" s="787"/>
      <c r="BH434" s="787"/>
      <c r="BI434" s="788"/>
    </row>
    <row r="435" spans="1:61" ht="15" customHeight="1" x14ac:dyDescent="0.25">
      <c r="A435" s="332"/>
      <c r="B435" s="333"/>
      <c r="C435" s="333"/>
      <c r="D435" s="334"/>
      <c r="E435" s="813" t="s">
        <v>467</v>
      </c>
      <c r="F435" s="814"/>
      <c r="G435" s="814"/>
      <c r="H435" s="814"/>
      <c r="I435" s="814"/>
      <c r="J435" s="814"/>
      <c r="K435" s="814"/>
      <c r="L435" s="814"/>
      <c r="M435" s="814"/>
      <c r="N435" s="814"/>
      <c r="O435" s="814"/>
      <c r="P435" s="814"/>
      <c r="Q435" s="814"/>
      <c r="R435" s="814"/>
      <c r="S435" s="814"/>
      <c r="T435" s="814"/>
      <c r="U435" s="814"/>
      <c r="V435" s="814"/>
      <c r="W435" s="814"/>
      <c r="X435" s="814"/>
      <c r="Y435" s="814"/>
      <c r="Z435" s="814"/>
      <c r="AA435" s="814"/>
      <c r="AB435" s="814"/>
      <c r="AC435" s="814"/>
      <c r="AD435" s="814"/>
      <c r="AE435" s="814"/>
      <c r="AF435" s="814"/>
      <c r="AG435" s="814"/>
      <c r="AH435" s="814"/>
      <c r="AI435" s="814"/>
      <c r="AJ435" s="814"/>
      <c r="AK435" s="814"/>
      <c r="AL435" s="814"/>
      <c r="AM435" s="814"/>
      <c r="AN435" s="814"/>
      <c r="AO435" s="814"/>
      <c r="AP435" s="815"/>
      <c r="AQ435" s="798"/>
      <c r="AR435" s="799"/>
      <c r="AS435" s="799"/>
      <c r="AT435" s="799"/>
      <c r="AU435" s="799"/>
      <c r="AV435" s="799"/>
      <c r="AW435" s="799"/>
      <c r="AX435" s="799"/>
      <c r="AY435" s="800"/>
      <c r="AZ435" s="786"/>
      <c r="BA435" s="787"/>
      <c r="BB435" s="787"/>
      <c r="BC435" s="787"/>
      <c r="BD435" s="787"/>
      <c r="BE435" s="787"/>
      <c r="BF435" s="787"/>
      <c r="BG435" s="787"/>
      <c r="BH435" s="787"/>
      <c r="BI435" s="788"/>
    </row>
    <row r="436" spans="1:61" ht="15" customHeight="1" x14ac:dyDescent="0.25">
      <c r="A436" s="812" t="s">
        <v>468</v>
      </c>
      <c r="B436" s="333"/>
      <c r="C436" s="333"/>
      <c r="D436" s="334"/>
      <c r="E436" s="783" t="s">
        <v>469</v>
      </c>
      <c r="F436" s="784"/>
      <c r="G436" s="784"/>
      <c r="H436" s="784"/>
      <c r="I436" s="784"/>
      <c r="J436" s="784"/>
      <c r="K436" s="784"/>
      <c r="L436" s="784"/>
      <c r="M436" s="784"/>
      <c r="N436" s="784"/>
      <c r="O436" s="784"/>
      <c r="P436" s="784"/>
      <c r="Q436" s="784"/>
      <c r="R436" s="784"/>
      <c r="S436" s="784"/>
      <c r="T436" s="784"/>
      <c r="U436" s="784"/>
      <c r="V436" s="784"/>
      <c r="W436" s="784"/>
      <c r="X436" s="784"/>
      <c r="Y436" s="784"/>
      <c r="Z436" s="784"/>
      <c r="AA436" s="784"/>
      <c r="AB436" s="784"/>
      <c r="AC436" s="784"/>
      <c r="AD436" s="784"/>
      <c r="AE436" s="784"/>
      <c r="AF436" s="784"/>
      <c r="AG436" s="784"/>
      <c r="AH436" s="784"/>
      <c r="AI436" s="784"/>
      <c r="AJ436" s="784"/>
      <c r="AK436" s="784"/>
      <c r="AL436" s="784"/>
      <c r="AM436" s="784"/>
      <c r="AN436" s="784"/>
      <c r="AO436" s="784"/>
      <c r="AP436" s="785"/>
      <c r="AQ436" s="809">
        <f>AQ437+AQ440</f>
        <v>0</v>
      </c>
      <c r="AR436" s="810"/>
      <c r="AS436" s="810"/>
      <c r="AT436" s="810"/>
      <c r="AU436" s="810"/>
      <c r="AV436" s="810"/>
      <c r="AW436" s="810"/>
      <c r="AX436" s="810"/>
      <c r="AY436" s="811"/>
      <c r="AZ436" s="809">
        <f>AZ437+AZ440</f>
        <v>0</v>
      </c>
      <c r="BA436" s="810"/>
      <c r="BB436" s="810"/>
      <c r="BC436" s="810"/>
      <c r="BD436" s="810"/>
      <c r="BE436" s="810"/>
      <c r="BF436" s="810"/>
      <c r="BG436" s="810"/>
      <c r="BH436" s="810"/>
      <c r="BI436" s="811"/>
    </row>
    <row r="437" spans="1:61" ht="14.25" customHeight="1" x14ac:dyDescent="0.25">
      <c r="A437" s="332"/>
      <c r="B437" s="333"/>
      <c r="C437" s="333"/>
      <c r="D437" s="334"/>
      <c r="E437" s="813" t="s">
        <v>470</v>
      </c>
      <c r="F437" s="814"/>
      <c r="G437" s="814"/>
      <c r="H437" s="814"/>
      <c r="I437" s="814"/>
      <c r="J437" s="814"/>
      <c r="K437" s="814"/>
      <c r="L437" s="814"/>
      <c r="M437" s="814"/>
      <c r="N437" s="814"/>
      <c r="O437" s="814"/>
      <c r="P437" s="814"/>
      <c r="Q437" s="814"/>
      <c r="R437" s="814"/>
      <c r="S437" s="814"/>
      <c r="T437" s="814"/>
      <c r="U437" s="814"/>
      <c r="V437" s="814"/>
      <c r="W437" s="814"/>
      <c r="X437" s="814"/>
      <c r="Y437" s="814"/>
      <c r="Z437" s="814"/>
      <c r="AA437" s="814"/>
      <c r="AB437" s="814"/>
      <c r="AC437" s="814"/>
      <c r="AD437" s="814"/>
      <c r="AE437" s="814"/>
      <c r="AF437" s="814"/>
      <c r="AG437" s="814"/>
      <c r="AH437" s="814"/>
      <c r="AI437" s="814"/>
      <c r="AJ437" s="814"/>
      <c r="AK437" s="814"/>
      <c r="AL437" s="814"/>
      <c r="AM437" s="814"/>
      <c r="AN437" s="814"/>
      <c r="AO437" s="814"/>
      <c r="AP437" s="815"/>
      <c r="AQ437" s="816">
        <f>AQ438+AQ439</f>
        <v>0</v>
      </c>
      <c r="AR437" s="817"/>
      <c r="AS437" s="817"/>
      <c r="AT437" s="817"/>
      <c r="AU437" s="817"/>
      <c r="AV437" s="817"/>
      <c r="AW437" s="817"/>
      <c r="AX437" s="817"/>
      <c r="AY437" s="818"/>
      <c r="AZ437" s="816">
        <f>AZ438+AZ439</f>
        <v>0</v>
      </c>
      <c r="BA437" s="817"/>
      <c r="BB437" s="817"/>
      <c r="BC437" s="817"/>
      <c r="BD437" s="817"/>
      <c r="BE437" s="817"/>
      <c r="BF437" s="817"/>
      <c r="BG437" s="817"/>
      <c r="BH437" s="817"/>
      <c r="BI437" s="818"/>
    </row>
    <row r="438" spans="1:61" ht="11.25" customHeight="1" x14ac:dyDescent="0.25">
      <c r="A438" s="151"/>
      <c r="B438" s="152"/>
      <c r="C438" s="152"/>
      <c r="D438" s="153"/>
      <c r="E438" s="813" t="s">
        <v>471</v>
      </c>
      <c r="F438" s="814"/>
      <c r="G438" s="814"/>
      <c r="H438" s="814"/>
      <c r="I438" s="814"/>
      <c r="J438" s="814"/>
      <c r="K438" s="814"/>
      <c r="L438" s="814"/>
      <c r="M438" s="814"/>
      <c r="N438" s="814"/>
      <c r="O438" s="814"/>
      <c r="P438" s="814"/>
      <c r="Q438" s="814"/>
      <c r="R438" s="814"/>
      <c r="S438" s="814"/>
      <c r="T438" s="814"/>
      <c r="U438" s="814"/>
      <c r="V438" s="814"/>
      <c r="W438" s="814"/>
      <c r="X438" s="814"/>
      <c r="Y438" s="814"/>
      <c r="Z438" s="814"/>
      <c r="AA438" s="814"/>
      <c r="AB438" s="814"/>
      <c r="AC438" s="814"/>
      <c r="AD438" s="814"/>
      <c r="AE438" s="814"/>
      <c r="AF438" s="814"/>
      <c r="AG438" s="814"/>
      <c r="AH438" s="814"/>
      <c r="AI438" s="814"/>
      <c r="AJ438" s="814"/>
      <c r="AK438" s="814"/>
      <c r="AL438" s="814"/>
      <c r="AM438" s="814"/>
      <c r="AN438" s="814"/>
      <c r="AO438" s="814"/>
      <c r="AP438" s="815"/>
      <c r="AQ438" s="786"/>
      <c r="AR438" s="787"/>
      <c r="AS438" s="787"/>
      <c r="AT438" s="787"/>
      <c r="AU438" s="787"/>
      <c r="AV438" s="787"/>
      <c r="AW438" s="787"/>
      <c r="AX438" s="787"/>
      <c r="AY438" s="788"/>
      <c r="AZ438" s="786"/>
      <c r="BA438" s="787"/>
      <c r="BB438" s="787"/>
      <c r="BC438" s="787"/>
      <c r="BD438" s="787"/>
      <c r="BE438" s="787"/>
      <c r="BF438" s="787"/>
      <c r="BG438" s="787"/>
      <c r="BH438" s="787"/>
      <c r="BI438" s="788"/>
    </row>
    <row r="439" spans="1:61" ht="25.5" customHeight="1" x14ac:dyDescent="0.25">
      <c r="A439" s="151"/>
      <c r="B439" s="152"/>
      <c r="C439" s="152"/>
      <c r="D439" s="153"/>
      <c r="E439" s="813" t="s">
        <v>472</v>
      </c>
      <c r="F439" s="814"/>
      <c r="G439" s="814"/>
      <c r="H439" s="814"/>
      <c r="I439" s="814"/>
      <c r="J439" s="814"/>
      <c r="K439" s="814"/>
      <c r="L439" s="814"/>
      <c r="M439" s="814"/>
      <c r="N439" s="814"/>
      <c r="O439" s="814"/>
      <c r="P439" s="814"/>
      <c r="Q439" s="814"/>
      <c r="R439" s="814"/>
      <c r="S439" s="814"/>
      <c r="T439" s="814"/>
      <c r="U439" s="814"/>
      <c r="V439" s="814"/>
      <c r="W439" s="814"/>
      <c r="X439" s="814"/>
      <c r="Y439" s="814"/>
      <c r="Z439" s="814"/>
      <c r="AA439" s="814"/>
      <c r="AB439" s="814"/>
      <c r="AC439" s="814"/>
      <c r="AD439" s="814"/>
      <c r="AE439" s="814"/>
      <c r="AF439" s="814"/>
      <c r="AG439" s="814"/>
      <c r="AH439" s="814"/>
      <c r="AI439" s="814"/>
      <c r="AJ439" s="814"/>
      <c r="AK439" s="814"/>
      <c r="AL439" s="814"/>
      <c r="AM439" s="814"/>
      <c r="AN439" s="814"/>
      <c r="AO439" s="814"/>
      <c r="AP439" s="815"/>
      <c r="AQ439" s="786"/>
      <c r="AR439" s="787"/>
      <c r="AS439" s="787"/>
      <c r="AT439" s="787"/>
      <c r="AU439" s="787"/>
      <c r="AV439" s="787"/>
      <c r="AW439" s="787"/>
      <c r="AX439" s="787"/>
      <c r="AY439" s="788"/>
      <c r="AZ439" s="786"/>
      <c r="BA439" s="787"/>
      <c r="BB439" s="787"/>
      <c r="BC439" s="787"/>
      <c r="BD439" s="787"/>
      <c r="BE439" s="787"/>
      <c r="BF439" s="787"/>
      <c r="BG439" s="787"/>
      <c r="BH439" s="787"/>
      <c r="BI439" s="788"/>
    </row>
    <row r="440" spans="1:61" ht="12" customHeight="1" x14ac:dyDescent="0.25">
      <c r="A440" s="332"/>
      <c r="B440" s="333"/>
      <c r="C440" s="333"/>
      <c r="D440" s="334"/>
      <c r="E440" s="813" t="s">
        <v>473</v>
      </c>
      <c r="F440" s="814"/>
      <c r="G440" s="814"/>
      <c r="H440" s="814"/>
      <c r="I440" s="814"/>
      <c r="J440" s="814"/>
      <c r="K440" s="814"/>
      <c r="L440" s="814"/>
      <c r="M440" s="814"/>
      <c r="N440" s="814"/>
      <c r="O440" s="814"/>
      <c r="P440" s="814"/>
      <c r="Q440" s="814"/>
      <c r="R440" s="814"/>
      <c r="S440" s="814"/>
      <c r="T440" s="814"/>
      <c r="U440" s="814"/>
      <c r="V440" s="814"/>
      <c r="W440" s="814"/>
      <c r="X440" s="814"/>
      <c r="Y440" s="814"/>
      <c r="Z440" s="814"/>
      <c r="AA440" s="814"/>
      <c r="AB440" s="814"/>
      <c r="AC440" s="814"/>
      <c r="AD440" s="814"/>
      <c r="AE440" s="814"/>
      <c r="AF440" s="814"/>
      <c r="AG440" s="814"/>
      <c r="AH440" s="814"/>
      <c r="AI440" s="814"/>
      <c r="AJ440" s="814"/>
      <c r="AK440" s="814"/>
      <c r="AL440" s="814"/>
      <c r="AM440" s="814"/>
      <c r="AN440" s="814"/>
      <c r="AO440" s="814"/>
      <c r="AP440" s="815"/>
      <c r="AQ440" s="786"/>
      <c r="AR440" s="787"/>
      <c r="AS440" s="787"/>
      <c r="AT440" s="787"/>
      <c r="AU440" s="787"/>
      <c r="AV440" s="787"/>
      <c r="AW440" s="787"/>
      <c r="AX440" s="787"/>
      <c r="AY440" s="788"/>
      <c r="AZ440" s="786"/>
      <c r="BA440" s="787"/>
      <c r="BB440" s="787"/>
      <c r="BC440" s="787"/>
      <c r="BD440" s="787"/>
      <c r="BE440" s="787"/>
      <c r="BF440" s="787"/>
      <c r="BG440" s="787"/>
      <c r="BH440" s="787"/>
      <c r="BI440" s="788"/>
    </row>
    <row r="441" spans="1:61" ht="12" customHeight="1" x14ac:dyDescent="0.25">
      <c r="A441" s="332"/>
      <c r="B441" s="333"/>
      <c r="C441" s="333"/>
      <c r="D441" s="334"/>
      <c r="E441" s="783" t="s">
        <v>188</v>
      </c>
      <c r="F441" s="784"/>
      <c r="G441" s="784"/>
      <c r="H441" s="784"/>
      <c r="I441" s="784"/>
      <c r="J441" s="784"/>
      <c r="K441" s="784"/>
      <c r="L441" s="784"/>
      <c r="M441" s="784"/>
      <c r="N441" s="784"/>
      <c r="O441" s="784"/>
      <c r="P441" s="784"/>
      <c r="Q441" s="784"/>
      <c r="R441" s="784"/>
      <c r="S441" s="784"/>
      <c r="T441" s="784"/>
      <c r="U441" s="784"/>
      <c r="V441" s="784"/>
      <c r="W441" s="784"/>
      <c r="X441" s="784"/>
      <c r="Y441" s="784"/>
      <c r="Z441" s="784"/>
      <c r="AA441" s="784"/>
      <c r="AB441" s="784"/>
      <c r="AC441" s="784"/>
      <c r="AD441" s="784"/>
      <c r="AE441" s="784"/>
      <c r="AF441" s="784"/>
      <c r="AG441" s="784"/>
      <c r="AH441" s="784"/>
      <c r="AI441" s="784"/>
      <c r="AJ441" s="784"/>
      <c r="AK441" s="784"/>
      <c r="AL441" s="784"/>
      <c r="AM441" s="784"/>
      <c r="AN441" s="784"/>
      <c r="AO441" s="784"/>
      <c r="AP441" s="785"/>
      <c r="AQ441" s="809">
        <f>AQ436+AQ433+AQ421+AQ420+AQ419+AQ409+AQ405</f>
        <v>0</v>
      </c>
      <c r="AR441" s="810"/>
      <c r="AS441" s="810"/>
      <c r="AT441" s="810"/>
      <c r="AU441" s="810"/>
      <c r="AV441" s="810"/>
      <c r="AW441" s="810"/>
      <c r="AX441" s="810"/>
      <c r="AY441" s="811"/>
      <c r="AZ441" s="809">
        <f>AZ436+AZ433+AZ428+AZ421+AZ420+AZ419+AZ409+AZ405</f>
        <v>0</v>
      </c>
      <c r="BA441" s="810"/>
      <c r="BB441" s="810"/>
      <c r="BC441" s="810"/>
      <c r="BD441" s="810"/>
      <c r="BE441" s="810"/>
      <c r="BF441" s="810"/>
      <c r="BG441" s="810"/>
      <c r="BH441" s="810"/>
      <c r="BI441" s="811"/>
    </row>
    <row r="442" spans="1:61" ht="15" customHeight="1" x14ac:dyDescent="0.25">
      <c r="A442" s="332"/>
      <c r="B442" s="333"/>
      <c r="C442" s="333"/>
      <c r="D442" s="334"/>
      <c r="E442" s="783" t="s">
        <v>189</v>
      </c>
      <c r="F442" s="784"/>
      <c r="G442" s="784"/>
      <c r="H442" s="784"/>
      <c r="I442" s="784"/>
      <c r="J442" s="784"/>
      <c r="K442" s="784"/>
      <c r="L442" s="784"/>
      <c r="M442" s="784"/>
      <c r="N442" s="784"/>
      <c r="O442" s="784"/>
      <c r="P442" s="784"/>
      <c r="Q442" s="784"/>
      <c r="R442" s="784"/>
      <c r="S442" s="784"/>
      <c r="T442" s="784"/>
      <c r="U442" s="784"/>
      <c r="V442" s="784"/>
      <c r="W442" s="784"/>
      <c r="X442" s="784"/>
      <c r="Y442" s="784"/>
      <c r="Z442" s="784"/>
      <c r="AA442" s="784"/>
      <c r="AB442" s="784"/>
      <c r="AC442" s="784"/>
      <c r="AD442" s="784"/>
      <c r="AE442" s="784"/>
      <c r="AF442" s="784"/>
      <c r="AG442" s="784"/>
      <c r="AH442" s="784"/>
      <c r="AI442" s="784"/>
      <c r="AJ442" s="784"/>
      <c r="AK442" s="784"/>
      <c r="AL442" s="784"/>
      <c r="AM442" s="784"/>
      <c r="AN442" s="784"/>
      <c r="AO442" s="784"/>
      <c r="AP442" s="785"/>
      <c r="AQ442" s="786"/>
      <c r="AR442" s="787"/>
      <c r="AS442" s="787"/>
      <c r="AT442" s="787"/>
      <c r="AU442" s="787"/>
      <c r="AV442" s="787"/>
      <c r="AW442" s="787"/>
      <c r="AX442" s="787"/>
      <c r="AY442" s="788"/>
      <c r="AZ442" s="786"/>
      <c r="BA442" s="787"/>
      <c r="BB442" s="787"/>
      <c r="BC442" s="787"/>
      <c r="BD442" s="787"/>
      <c r="BE442" s="787"/>
      <c r="BF442" s="787"/>
      <c r="BG442" s="787"/>
      <c r="BH442" s="787"/>
      <c r="BI442" s="788"/>
    </row>
    <row r="443" spans="1:61" x14ac:dyDescent="0.25">
      <c r="A443" s="789" t="s">
        <v>190</v>
      </c>
      <c r="B443" s="790"/>
      <c r="C443" s="790"/>
      <c r="D443" s="790"/>
      <c r="E443" s="790"/>
      <c r="F443" s="790"/>
      <c r="G443" s="790"/>
      <c r="H443" s="790"/>
      <c r="I443" s="790"/>
      <c r="J443" s="790"/>
      <c r="K443" s="790"/>
      <c r="L443" s="790"/>
      <c r="M443" s="790"/>
      <c r="N443" s="790"/>
      <c r="O443" s="790"/>
      <c r="P443" s="790"/>
      <c r="Q443" s="790"/>
      <c r="R443" s="790"/>
      <c r="S443" s="790"/>
      <c r="T443" s="790"/>
      <c r="U443" s="790"/>
      <c r="V443" s="790"/>
      <c r="W443" s="790"/>
      <c r="X443" s="790"/>
      <c r="Y443" s="790"/>
      <c r="Z443" s="790"/>
      <c r="AA443" s="790"/>
      <c r="AB443" s="790"/>
      <c r="AC443" s="790"/>
      <c r="AD443" s="790"/>
      <c r="AE443" s="790"/>
      <c r="AF443" s="790"/>
      <c r="AG443" s="790"/>
      <c r="AH443" s="790"/>
      <c r="AI443" s="790"/>
      <c r="AJ443" s="790"/>
      <c r="AK443" s="790"/>
      <c r="AL443" s="790"/>
      <c r="AM443" s="790"/>
      <c r="AN443" s="790"/>
      <c r="AO443" s="790"/>
      <c r="AP443" s="791"/>
      <c r="AQ443" s="792">
        <f>AQ441+AZ441+AQ442+AZ442</f>
        <v>0</v>
      </c>
      <c r="AR443" s="793"/>
      <c r="AS443" s="793"/>
      <c r="AT443" s="793"/>
      <c r="AU443" s="793"/>
      <c r="AV443" s="793"/>
      <c r="AW443" s="793"/>
      <c r="AX443" s="793"/>
      <c r="AY443" s="793"/>
      <c r="AZ443" s="793"/>
      <c r="BA443" s="793"/>
      <c r="BB443" s="793"/>
      <c r="BC443" s="793"/>
      <c r="BD443" s="793"/>
      <c r="BE443" s="793"/>
      <c r="BF443" s="793"/>
      <c r="BG443" s="793"/>
      <c r="BH443" s="793"/>
      <c r="BI443" s="794"/>
    </row>
    <row r="444" spans="1:61"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row>
    <row r="445" spans="1:61" x14ac:dyDescent="0.25">
      <c r="A445" s="829" t="s">
        <v>355</v>
      </c>
      <c r="B445" s="829"/>
      <c r="C445" s="829"/>
      <c r="D445" s="829"/>
      <c r="E445" s="829"/>
      <c r="F445" s="829"/>
      <c r="G445" s="829"/>
      <c r="H445" s="829"/>
      <c r="I445" s="829"/>
      <c r="J445" s="829"/>
      <c r="K445" s="829"/>
      <c r="L445" s="829"/>
      <c r="M445" s="829"/>
      <c r="N445" s="829"/>
      <c r="O445" s="829"/>
      <c r="P445" s="829"/>
      <c r="Q445" s="829"/>
      <c r="R445" s="829"/>
      <c r="S445" s="829"/>
      <c r="T445" s="829"/>
      <c r="U445" s="829"/>
      <c r="V445" s="829"/>
      <c r="W445" s="829"/>
      <c r="X445" s="829"/>
      <c r="Y445" s="829"/>
      <c r="Z445" s="829"/>
      <c r="AA445" s="829"/>
      <c r="AB445" s="829"/>
      <c r="AC445" s="829"/>
      <c r="AD445" s="829"/>
      <c r="AE445" s="829"/>
      <c r="AF445" s="829"/>
      <c r="AG445" s="829"/>
      <c r="AH445" s="829"/>
      <c r="AI445" s="829"/>
      <c r="AJ445" s="829"/>
      <c r="AK445" s="829"/>
      <c r="AL445" s="829"/>
      <c r="AM445" s="829"/>
      <c r="AN445" s="829"/>
      <c r="AO445" s="829"/>
      <c r="AP445" s="829"/>
      <c r="AQ445" s="829"/>
      <c r="AR445" s="52"/>
      <c r="AS445" s="52"/>
      <c r="AT445" s="52"/>
      <c r="AU445" s="52"/>
      <c r="AV445" s="52"/>
      <c r="AW445" s="52"/>
      <c r="AX445" s="52"/>
      <c r="AY445" s="52"/>
      <c r="AZ445" s="52"/>
      <c r="BA445" s="52"/>
      <c r="BB445" s="52"/>
      <c r="BC445" s="52"/>
      <c r="BD445" s="52"/>
      <c r="BE445" s="52"/>
      <c r="BF445" s="52"/>
      <c r="BG445" s="52"/>
      <c r="BH445" s="52"/>
      <c r="BI445" s="52"/>
    </row>
    <row r="446" spans="1:61" x14ac:dyDescent="0.2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52"/>
      <c r="AT446" s="52"/>
      <c r="AU446" s="52"/>
      <c r="AV446" s="52"/>
      <c r="AW446" s="52"/>
      <c r="AX446" s="52"/>
      <c r="AY446" s="52"/>
      <c r="AZ446" s="52"/>
      <c r="BA446" s="52"/>
      <c r="BB446" s="52"/>
      <c r="BC446" s="52"/>
      <c r="BD446" s="52"/>
      <c r="BE446" s="52"/>
      <c r="BF446" s="52"/>
      <c r="BG446" s="52"/>
      <c r="BH446" s="52"/>
      <c r="BI446" s="52"/>
    </row>
    <row r="447" spans="1:61" x14ac:dyDescent="0.25">
      <c r="A447" s="52"/>
      <c r="B447" s="52"/>
      <c r="C447" s="52"/>
      <c r="D447" s="52"/>
      <c r="E447" s="52"/>
      <c r="F447" s="52"/>
      <c r="G447" s="52"/>
      <c r="H447" s="771" t="s">
        <v>0</v>
      </c>
      <c r="I447" s="771"/>
      <c r="J447" s="771"/>
      <c r="K447" s="771"/>
      <c r="L447" s="771"/>
      <c r="M447" s="771"/>
      <c r="N447" s="771"/>
      <c r="O447" s="771"/>
      <c r="P447" s="771"/>
      <c r="Q447" s="771"/>
      <c r="R447" s="771"/>
      <c r="S447" s="771"/>
      <c r="T447" s="771"/>
      <c r="U447" s="771"/>
      <c r="V447" s="771"/>
      <c r="W447" s="771"/>
      <c r="X447" s="771"/>
      <c r="Y447" s="771"/>
      <c r="Z447" s="771"/>
      <c r="AA447" s="771"/>
      <c r="AB447" s="771"/>
      <c r="AC447" s="771"/>
      <c r="AD447" s="771"/>
      <c r="AE447" s="771"/>
      <c r="AF447" s="771"/>
      <c r="AG447" s="771"/>
      <c r="AH447" s="771"/>
      <c r="AI447" s="771"/>
      <c r="AJ447" s="771"/>
      <c r="AK447" s="771"/>
      <c r="AL447" s="771"/>
      <c r="AM447" s="771"/>
      <c r="AN447" s="771"/>
      <c r="AO447" s="771"/>
      <c r="AP447" s="771"/>
      <c r="AQ447" s="52"/>
      <c r="AR447" s="52"/>
      <c r="AS447" s="52"/>
      <c r="AT447" s="52"/>
      <c r="AU447" s="52"/>
      <c r="AV447" s="52"/>
      <c r="AW447" s="52"/>
      <c r="AX447" s="52"/>
      <c r="AY447" s="52"/>
      <c r="AZ447" s="52"/>
      <c r="BA447" s="52"/>
      <c r="BB447" s="52"/>
      <c r="BC447" s="52"/>
      <c r="BD447" s="52"/>
      <c r="BE447" s="52"/>
      <c r="BF447" s="52"/>
      <c r="BG447" s="52"/>
      <c r="BH447" s="52"/>
      <c r="BI447" s="52"/>
    </row>
    <row r="448" spans="1:61" x14ac:dyDescent="0.25">
      <c r="A448" s="52"/>
      <c r="B448" s="52"/>
      <c r="C448" s="52"/>
      <c r="D448" s="52"/>
      <c r="E448" s="52"/>
      <c r="F448" s="52"/>
      <c r="G448" s="52"/>
      <c r="H448" s="772"/>
      <c r="I448" s="772"/>
      <c r="J448" s="772"/>
      <c r="K448" s="772"/>
      <c r="L448" s="772"/>
      <c r="M448" s="772"/>
      <c r="N448" s="772"/>
      <c r="O448" s="772"/>
      <c r="P448" s="772"/>
      <c r="Q448" s="772"/>
      <c r="R448" s="772"/>
      <c r="S448" s="772"/>
      <c r="T448" s="772"/>
      <c r="U448" s="772"/>
      <c r="V448" s="772"/>
      <c r="W448" s="772"/>
      <c r="X448" s="772"/>
      <c r="Y448" s="772"/>
      <c r="Z448" s="772"/>
      <c r="AA448" s="772"/>
      <c r="AB448" s="772"/>
      <c r="AC448" s="772"/>
      <c r="AD448" s="772"/>
      <c r="AE448" s="772"/>
      <c r="AF448" s="772"/>
      <c r="AG448" s="772"/>
      <c r="AH448" s="772"/>
      <c r="AI448" s="772"/>
      <c r="AJ448" s="772"/>
      <c r="AK448" s="772"/>
      <c r="AL448" s="772"/>
      <c r="AM448" s="772"/>
      <c r="AN448" s="772"/>
      <c r="AO448" s="772"/>
      <c r="AP448" s="772"/>
      <c r="AQ448" s="773" t="s">
        <v>474</v>
      </c>
      <c r="AR448" s="774"/>
      <c r="AS448" s="774"/>
      <c r="AT448" s="774"/>
      <c r="AU448" s="774"/>
      <c r="AV448" s="774"/>
      <c r="AW448" s="774"/>
      <c r="AX448" s="774"/>
      <c r="AY448" s="774"/>
      <c r="AZ448" s="774"/>
      <c r="BA448" s="774"/>
      <c r="BB448" s="774"/>
      <c r="BC448" s="774"/>
      <c r="BD448" s="774"/>
      <c r="BE448" s="774"/>
      <c r="BF448" s="774"/>
      <c r="BG448" s="774"/>
      <c r="BH448" s="774"/>
      <c r="BI448" s="775"/>
    </row>
    <row r="449" spans="1:61" x14ac:dyDescent="0.25">
      <c r="A449" s="52"/>
      <c r="B449" s="52"/>
      <c r="C449" s="52"/>
      <c r="D449" s="52"/>
      <c r="E449" s="52"/>
      <c r="F449" s="52"/>
      <c r="G449" s="52"/>
      <c r="H449" s="772" t="s">
        <v>1</v>
      </c>
      <c r="I449" s="772"/>
      <c r="J449" s="772"/>
      <c r="K449" s="772"/>
      <c r="L449" s="772"/>
      <c r="M449" s="772"/>
      <c r="N449" s="772"/>
      <c r="O449" s="772"/>
      <c r="P449" s="772"/>
      <c r="Q449" s="772"/>
      <c r="R449" s="772"/>
      <c r="S449" s="772"/>
      <c r="T449" s="772"/>
      <c r="U449" s="772"/>
      <c r="V449" s="772"/>
      <c r="W449" s="772"/>
      <c r="X449" s="772"/>
      <c r="Y449" s="772"/>
      <c r="Z449" s="772"/>
      <c r="AA449" s="772"/>
      <c r="AB449" s="772"/>
      <c r="AC449" s="772"/>
      <c r="AD449" s="772"/>
      <c r="AE449" s="772"/>
      <c r="AF449" s="772"/>
      <c r="AG449" s="772"/>
      <c r="AH449" s="772"/>
      <c r="AI449" s="772"/>
      <c r="AJ449" s="772"/>
      <c r="AK449" s="772"/>
      <c r="AL449" s="772"/>
      <c r="AM449" s="772"/>
      <c r="AN449" s="772"/>
      <c r="AO449" s="772"/>
      <c r="AP449" s="772"/>
      <c r="AQ449" s="776"/>
      <c r="AR449" s="777"/>
      <c r="AS449" s="777"/>
      <c r="AT449" s="777"/>
      <c r="AU449" s="777"/>
      <c r="AV449" s="777"/>
      <c r="AW449" s="777"/>
      <c r="AX449" s="777"/>
      <c r="AY449" s="777"/>
      <c r="AZ449" s="777"/>
      <c r="BA449" s="777"/>
      <c r="BB449" s="777"/>
      <c r="BC449" s="777"/>
      <c r="BD449" s="777"/>
      <c r="BE449" s="777"/>
      <c r="BF449" s="777"/>
      <c r="BG449" s="777"/>
      <c r="BH449" s="777"/>
      <c r="BI449" s="778"/>
    </row>
    <row r="450" spans="1:61" x14ac:dyDescent="0.25">
      <c r="A450" s="52"/>
      <c r="B450" s="52"/>
      <c r="C450" s="52"/>
      <c r="D450" s="52"/>
      <c r="E450" s="52"/>
      <c r="F450" s="52"/>
      <c r="G450" s="52"/>
      <c r="H450" s="679"/>
      <c r="I450" s="679"/>
      <c r="J450" s="679"/>
      <c r="K450" s="679"/>
      <c r="L450" s="679"/>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c r="AQ450" s="667"/>
      <c r="AR450" s="667"/>
      <c r="AS450" s="667"/>
      <c r="AT450" s="667"/>
      <c r="AU450" s="667"/>
      <c r="AV450" s="667"/>
      <c r="AW450" s="667"/>
      <c r="AX450" s="667"/>
      <c r="AY450" s="667"/>
      <c r="AZ450" s="680"/>
      <c r="BA450" s="681"/>
      <c r="BB450" s="681"/>
      <c r="BC450" s="681"/>
      <c r="BD450" s="681"/>
      <c r="BE450" s="681"/>
      <c r="BF450" s="681"/>
      <c r="BG450" s="681"/>
      <c r="BH450" s="681"/>
      <c r="BI450" s="682"/>
    </row>
    <row r="451" spans="1:61" ht="18.75" x14ac:dyDescent="0.3">
      <c r="A451" s="52"/>
      <c r="B451" s="52"/>
      <c r="C451" s="52"/>
      <c r="D451" s="52"/>
      <c r="E451" s="52"/>
      <c r="F451" s="52"/>
      <c r="G451" s="52"/>
      <c r="H451" s="831" t="s">
        <v>192</v>
      </c>
      <c r="I451" s="831"/>
      <c r="J451" s="831"/>
      <c r="K451" s="831"/>
      <c r="L451" s="831"/>
      <c r="M451" s="831"/>
      <c r="N451" s="831"/>
      <c r="O451" s="831"/>
      <c r="P451" s="831"/>
      <c r="Q451" s="831"/>
      <c r="R451" s="831"/>
      <c r="S451" s="831"/>
      <c r="T451" s="831"/>
      <c r="U451" s="831"/>
      <c r="V451" s="831"/>
      <c r="W451" s="831"/>
      <c r="X451" s="831"/>
      <c r="Y451" s="831"/>
      <c r="Z451" s="831"/>
      <c r="AA451" s="831"/>
      <c r="AB451" s="831"/>
      <c r="AC451" s="831"/>
      <c r="AD451" s="831"/>
      <c r="AE451" s="831"/>
      <c r="AF451" s="831"/>
      <c r="AG451" s="831"/>
      <c r="AH451" s="831"/>
      <c r="AI451" s="831"/>
      <c r="AJ451" s="831"/>
      <c r="AK451" s="831"/>
      <c r="AL451" s="831"/>
      <c r="AM451" s="831"/>
      <c r="AN451" s="831"/>
      <c r="AO451" s="831"/>
      <c r="AP451" s="831"/>
      <c r="AQ451" s="831"/>
      <c r="AR451" s="831"/>
      <c r="AS451" s="831"/>
      <c r="AT451" s="831"/>
      <c r="AU451" s="831"/>
      <c r="AV451" s="831"/>
      <c r="AW451" s="831"/>
      <c r="AX451" s="831"/>
      <c r="AY451" s="831"/>
      <c r="AZ451" s="831"/>
      <c r="BA451" s="831"/>
      <c r="BB451" s="831"/>
      <c r="BC451" s="831"/>
      <c r="BD451" s="831"/>
      <c r="BE451" s="831"/>
      <c r="BF451" s="831"/>
      <c r="BG451" s="831"/>
      <c r="BH451" s="831"/>
      <c r="BI451" s="831"/>
    </row>
    <row r="452" spans="1:61" x14ac:dyDescent="0.25">
      <c r="A452" s="667"/>
      <c r="B452" s="667"/>
      <c r="C452" s="667"/>
      <c r="D452" s="667"/>
      <c r="E452" s="667"/>
      <c r="F452" s="667"/>
      <c r="G452" s="667"/>
      <c r="H452" s="667"/>
      <c r="I452" s="667"/>
      <c r="J452" s="667"/>
      <c r="K452" s="667"/>
      <c r="L452" s="667"/>
      <c r="M452" s="667"/>
      <c r="N452" s="667"/>
      <c r="O452" s="667"/>
      <c r="P452" s="667"/>
      <c r="Q452" s="667"/>
      <c r="R452" s="667"/>
      <c r="S452" s="667"/>
      <c r="T452" s="667"/>
      <c r="U452" s="667"/>
      <c r="V452" s="667"/>
      <c r="W452" s="667"/>
      <c r="X452" s="667"/>
      <c r="Y452" s="667"/>
      <c r="Z452" s="667"/>
      <c r="AA452" s="667"/>
      <c r="AB452" s="667"/>
      <c r="AC452" s="667"/>
      <c r="AD452" s="667"/>
      <c r="AE452" s="667"/>
      <c r="AF452" s="667"/>
      <c r="AG452" s="667"/>
      <c r="AH452" s="667"/>
      <c r="AI452" s="667"/>
      <c r="AJ452" s="667"/>
      <c r="AK452" s="667"/>
      <c r="AL452" s="667"/>
      <c r="AM452" s="667"/>
      <c r="AN452" s="667"/>
      <c r="AO452" s="667"/>
      <c r="AP452" s="667"/>
      <c r="AQ452" s="667"/>
      <c r="AR452" s="667"/>
      <c r="AS452" s="667"/>
      <c r="AT452" s="667"/>
      <c r="AU452" s="667"/>
      <c r="AV452" s="667"/>
      <c r="AW452" s="667"/>
      <c r="AX452" s="667"/>
      <c r="AY452" s="667"/>
      <c r="AZ452" s="667"/>
      <c r="BA452" s="667"/>
      <c r="BB452" s="667"/>
      <c r="BC452" s="667"/>
      <c r="BD452" s="667"/>
      <c r="BE452" s="667"/>
      <c r="BF452" s="667"/>
      <c r="BG452" s="667"/>
      <c r="BH452" s="667"/>
      <c r="BI452" s="667"/>
    </row>
    <row r="453" spans="1:61" x14ac:dyDescent="0.25">
      <c r="A453" s="708"/>
      <c r="B453" s="708"/>
      <c r="C453" s="708"/>
      <c r="D453" s="708"/>
      <c r="E453" s="708"/>
      <c r="F453" s="708"/>
      <c r="G453" s="708"/>
      <c r="H453" s="708"/>
      <c r="I453" s="708"/>
      <c r="J453" s="708"/>
      <c r="K453" s="708"/>
      <c r="L453" s="708"/>
      <c r="M453" s="708"/>
      <c r="N453" s="708"/>
      <c r="O453" s="708"/>
      <c r="P453" s="708"/>
      <c r="Q453" s="708"/>
      <c r="R453" s="708"/>
      <c r="S453" s="708"/>
      <c r="T453" s="708"/>
      <c r="U453" s="708"/>
      <c r="V453" s="708"/>
      <c r="W453" s="708"/>
      <c r="X453" s="708"/>
      <c r="Y453" s="708"/>
      <c r="Z453" s="708"/>
      <c r="AA453" s="708"/>
      <c r="AB453" s="708"/>
      <c r="AC453" s="708"/>
      <c r="AD453" s="708"/>
      <c r="AE453" s="708"/>
      <c r="AF453" s="708"/>
      <c r="AG453" s="708"/>
      <c r="AH453" s="708"/>
      <c r="AI453" s="708"/>
      <c r="AJ453" s="708"/>
      <c r="AK453" s="708"/>
      <c r="AL453" s="708"/>
      <c r="AM453" s="708"/>
      <c r="AN453" s="708"/>
      <c r="AO453" s="708"/>
      <c r="AP453" s="708"/>
      <c r="AQ453" s="708"/>
      <c r="AR453" s="708"/>
      <c r="AS453" s="708"/>
      <c r="AT453" s="708"/>
      <c r="AU453" s="708"/>
      <c r="AV453" s="708"/>
      <c r="AW453" s="708"/>
      <c r="AX453" s="708"/>
      <c r="AY453" s="708"/>
      <c r="AZ453" s="708"/>
      <c r="BA453" s="708"/>
      <c r="BB453" s="708"/>
      <c r="BC453" s="708"/>
      <c r="BD453" s="708"/>
      <c r="BE453" s="708"/>
      <c r="BF453" s="708"/>
      <c r="BG453" s="708"/>
      <c r="BH453" s="708"/>
      <c r="BI453" s="708"/>
    </row>
    <row r="454" spans="1:61" x14ac:dyDescent="0.25">
      <c r="A454" s="709" t="s">
        <v>206</v>
      </c>
      <c r="B454" s="710"/>
      <c r="C454" s="710"/>
      <c r="D454" s="710"/>
      <c r="E454" s="710"/>
      <c r="F454" s="710"/>
      <c r="G454" s="710"/>
      <c r="H454" s="710"/>
      <c r="I454" s="710"/>
      <c r="J454" s="710"/>
      <c r="K454" s="710"/>
      <c r="L454" s="710"/>
      <c r="M454" s="710"/>
      <c r="N454" s="710"/>
      <c r="O454" s="710"/>
      <c r="P454" s="710"/>
      <c r="Q454" s="710"/>
      <c r="R454" s="710"/>
      <c r="S454" s="710"/>
      <c r="T454" s="710"/>
      <c r="U454" s="710"/>
      <c r="V454" s="710"/>
      <c r="W454" s="710"/>
      <c r="X454" s="710"/>
      <c r="Y454" s="710"/>
      <c r="Z454" s="710"/>
      <c r="AA454" s="710"/>
      <c r="AB454" s="710"/>
      <c r="AC454" s="710"/>
      <c r="AD454" s="710"/>
      <c r="AE454" s="710"/>
      <c r="AF454" s="710"/>
      <c r="AG454" s="710"/>
      <c r="AH454" s="710"/>
      <c r="AI454" s="710"/>
      <c r="AJ454" s="710"/>
      <c r="AK454" s="710"/>
      <c r="AL454" s="710"/>
      <c r="AM454" s="710"/>
      <c r="AN454" s="710"/>
      <c r="AO454" s="710"/>
      <c r="AP454" s="710"/>
      <c r="AQ454" s="710"/>
      <c r="AR454" s="710"/>
      <c r="AS454" s="710"/>
      <c r="AT454" s="710"/>
      <c r="AU454" s="710"/>
      <c r="AV454" s="710"/>
      <c r="AW454" s="710"/>
      <c r="AX454" s="710"/>
      <c r="AY454" s="710"/>
      <c r="AZ454" s="710"/>
      <c r="BA454" s="710"/>
      <c r="BB454" s="710"/>
      <c r="BC454" s="710"/>
      <c r="BD454" s="710"/>
      <c r="BE454" s="710"/>
      <c r="BF454" s="710"/>
      <c r="BG454" s="710"/>
      <c r="BH454" s="710"/>
      <c r="BI454" s="711"/>
    </row>
    <row r="455" spans="1:61" x14ac:dyDescent="0.25">
      <c r="A455" s="712" t="s">
        <v>195</v>
      </c>
      <c r="B455" s="712"/>
      <c r="C455" s="712"/>
      <c r="D455" s="712"/>
      <c r="E455" s="683" t="s">
        <v>194</v>
      </c>
      <c r="F455" s="683"/>
      <c r="G455" s="683"/>
      <c r="H455" s="683"/>
      <c r="I455" s="683"/>
      <c r="J455" s="683"/>
      <c r="K455" s="683"/>
      <c r="L455" s="683"/>
      <c r="M455" s="683"/>
      <c r="N455" s="683"/>
      <c r="O455" s="683"/>
      <c r="P455" s="683"/>
      <c r="Q455" s="683"/>
      <c r="R455" s="683"/>
      <c r="S455" s="683"/>
      <c r="T455" s="683"/>
      <c r="U455" s="683"/>
      <c r="V455" s="683"/>
      <c r="W455" s="683"/>
      <c r="X455" s="683"/>
      <c r="Y455" s="683"/>
      <c r="Z455" s="683"/>
      <c r="AA455" s="683"/>
      <c r="AB455" s="683"/>
      <c r="AC455" s="683"/>
      <c r="AD455" s="683"/>
      <c r="AE455" s="683"/>
      <c r="AF455" s="683"/>
      <c r="AG455" s="683"/>
      <c r="AH455" s="683"/>
      <c r="AI455" s="683"/>
      <c r="AJ455" s="683"/>
      <c r="AK455" s="683"/>
      <c r="AL455" s="683"/>
      <c r="AM455" s="683"/>
      <c r="AN455" s="683"/>
      <c r="AO455" s="683"/>
      <c r="AP455" s="683"/>
      <c r="AQ455" s="712" t="s">
        <v>193</v>
      </c>
      <c r="AR455" s="712"/>
      <c r="AS455" s="712"/>
      <c r="AT455" s="712"/>
      <c r="AU455" s="712"/>
      <c r="AV455" s="712"/>
      <c r="AW455" s="712"/>
      <c r="AX455" s="712"/>
      <c r="AY455" s="712"/>
      <c r="AZ455" s="712"/>
      <c r="BA455" s="712"/>
      <c r="BB455" s="712"/>
      <c r="BC455" s="712"/>
      <c r="BD455" s="712"/>
      <c r="BE455" s="712"/>
      <c r="BF455" s="712"/>
      <c r="BG455" s="712"/>
      <c r="BH455" s="712"/>
      <c r="BI455" s="712"/>
    </row>
    <row r="456" spans="1:61" ht="22.5" customHeight="1" x14ac:dyDescent="0.25">
      <c r="A456" s="683" t="s">
        <v>475</v>
      </c>
      <c r="B456" s="683"/>
      <c r="C456" s="683"/>
      <c r="D456" s="683"/>
      <c r="E456" s="683"/>
      <c r="F456" s="683"/>
      <c r="G456" s="683"/>
      <c r="H456" s="683"/>
      <c r="I456" s="683"/>
      <c r="J456" s="683"/>
      <c r="K456" s="683"/>
      <c r="L456" s="683"/>
      <c r="M456" s="683"/>
      <c r="N456" s="683"/>
      <c r="O456" s="683"/>
      <c r="P456" s="683"/>
      <c r="Q456" s="683"/>
      <c r="R456" s="683"/>
      <c r="S456" s="683"/>
      <c r="T456" s="683"/>
      <c r="U456" s="683"/>
      <c r="V456" s="683"/>
      <c r="W456" s="683"/>
      <c r="X456" s="683"/>
      <c r="Y456" s="683"/>
      <c r="Z456" s="683"/>
      <c r="AA456" s="683"/>
      <c r="AB456" s="683"/>
      <c r="AC456" s="683"/>
      <c r="AD456" s="683"/>
      <c r="AE456" s="683"/>
      <c r="AF456" s="683"/>
      <c r="AG456" s="683"/>
      <c r="AH456" s="683"/>
      <c r="AI456" s="683"/>
      <c r="AJ456" s="683"/>
      <c r="AK456" s="683"/>
      <c r="AL456" s="683"/>
      <c r="AM456" s="683"/>
      <c r="AN456" s="683"/>
      <c r="AO456" s="683"/>
      <c r="AP456" s="683"/>
      <c r="AQ456" s="684" t="s">
        <v>156</v>
      </c>
      <c r="AR456" s="684"/>
      <c r="AS456" s="684"/>
      <c r="AT456" s="684"/>
      <c r="AU456" s="684"/>
      <c r="AV456" s="684"/>
      <c r="AW456" s="684"/>
      <c r="AX456" s="684"/>
      <c r="AY456" s="684"/>
      <c r="AZ456" s="685" t="s">
        <v>157</v>
      </c>
      <c r="BA456" s="684"/>
      <c r="BB456" s="684"/>
      <c r="BC456" s="684"/>
      <c r="BD456" s="684"/>
      <c r="BE456" s="684"/>
      <c r="BF456" s="684"/>
      <c r="BG456" s="684"/>
      <c r="BH456" s="684"/>
      <c r="BI456" s="684"/>
    </row>
    <row r="457" spans="1:61" ht="15.75" x14ac:dyDescent="0.25">
      <c r="A457" s="686" t="s">
        <v>476</v>
      </c>
      <c r="B457" s="686"/>
      <c r="C457" s="686"/>
      <c r="D457" s="686"/>
      <c r="E457" s="686"/>
      <c r="F457" s="686"/>
      <c r="G457" s="686"/>
      <c r="H457" s="686"/>
      <c r="I457" s="686"/>
      <c r="J457" s="686"/>
      <c r="K457" s="686"/>
      <c r="L457" s="686"/>
      <c r="M457" s="686"/>
      <c r="N457" s="686"/>
      <c r="O457" s="686"/>
      <c r="P457" s="686"/>
      <c r="Q457" s="686"/>
      <c r="R457" s="686"/>
      <c r="S457" s="686"/>
      <c r="T457" s="686"/>
      <c r="U457" s="686"/>
      <c r="V457" s="686"/>
      <c r="W457" s="686"/>
      <c r="X457" s="686"/>
      <c r="Y457" s="686"/>
      <c r="Z457" s="686"/>
      <c r="AA457" s="686"/>
      <c r="AB457" s="686"/>
      <c r="AC457" s="686"/>
      <c r="AD457" s="686"/>
      <c r="AE457" s="686"/>
      <c r="AF457" s="686"/>
      <c r="AG457" s="686"/>
      <c r="AH457" s="686"/>
      <c r="AI457" s="686"/>
      <c r="AJ457" s="686"/>
      <c r="AK457" s="686"/>
      <c r="AL457" s="686"/>
      <c r="AM457" s="686"/>
      <c r="AN457" s="686"/>
      <c r="AO457" s="686"/>
      <c r="AP457" s="686"/>
      <c r="AQ457" s="830"/>
      <c r="AR457" s="830"/>
      <c r="AS457" s="830"/>
      <c r="AT457" s="830"/>
      <c r="AU457" s="830"/>
      <c r="AV457" s="830"/>
      <c r="AW457" s="830"/>
      <c r="AX457" s="830"/>
      <c r="AY457" s="830"/>
      <c r="AZ457" s="830"/>
      <c r="BA457" s="830"/>
      <c r="BB457" s="830"/>
      <c r="BC457" s="830"/>
      <c r="BD457" s="830"/>
      <c r="BE457" s="830"/>
      <c r="BF457" s="830"/>
      <c r="BG457" s="830"/>
      <c r="BH457" s="830"/>
      <c r="BI457" s="830"/>
    </row>
    <row r="458" spans="1:61" x14ac:dyDescent="0.25">
      <c r="A458" s="827" t="s">
        <v>477</v>
      </c>
      <c r="B458" s="714"/>
      <c r="C458" s="714"/>
      <c r="D458" s="714"/>
      <c r="E458" s="715" t="s">
        <v>478</v>
      </c>
      <c r="F458" s="715"/>
      <c r="G458" s="715"/>
      <c r="H458" s="715"/>
      <c r="I458" s="715"/>
      <c r="J458" s="715"/>
      <c r="K458" s="715"/>
      <c r="L458" s="715"/>
      <c r="M458" s="715"/>
      <c r="N458" s="715"/>
      <c r="O458" s="715"/>
      <c r="P458" s="715"/>
      <c r="Q458" s="715"/>
      <c r="R458" s="715"/>
      <c r="S458" s="715"/>
      <c r="T458" s="715"/>
      <c r="U458" s="715"/>
      <c r="V458" s="715"/>
      <c r="W458" s="715"/>
      <c r="X458" s="715"/>
      <c r="Y458" s="715"/>
      <c r="Z458" s="715"/>
      <c r="AA458" s="715"/>
      <c r="AB458" s="715"/>
      <c r="AC458" s="715"/>
      <c r="AD458" s="715"/>
      <c r="AE458" s="715"/>
      <c r="AF458" s="715"/>
      <c r="AG458" s="715"/>
      <c r="AH458" s="715"/>
      <c r="AI458" s="715"/>
      <c r="AJ458" s="715"/>
      <c r="AK458" s="715"/>
      <c r="AL458" s="715"/>
      <c r="AM458" s="715"/>
      <c r="AN458" s="715"/>
      <c r="AO458" s="715"/>
      <c r="AP458" s="715"/>
      <c r="AQ458" s="828"/>
      <c r="AR458" s="828"/>
      <c r="AS458" s="828"/>
      <c r="AT458" s="828"/>
      <c r="AU458" s="828"/>
      <c r="AV458" s="828"/>
      <c r="AW458" s="828"/>
      <c r="AX458" s="828"/>
      <c r="AY458" s="828"/>
      <c r="AZ458" s="828"/>
      <c r="BA458" s="828"/>
      <c r="BB458" s="828"/>
      <c r="BC458" s="828"/>
      <c r="BD458" s="828"/>
      <c r="BE458" s="828"/>
      <c r="BF458" s="828"/>
      <c r="BG458" s="828"/>
      <c r="BH458" s="828"/>
      <c r="BI458" s="828"/>
    </row>
    <row r="459" spans="1:61" x14ac:dyDescent="0.25">
      <c r="A459" s="713"/>
      <c r="B459" s="714"/>
      <c r="C459" s="714"/>
      <c r="D459" s="714"/>
      <c r="E459" s="715" t="s">
        <v>479</v>
      </c>
      <c r="F459" s="715"/>
      <c r="G459" s="715"/>
      <c r="H459" s="715"/>
      <c r="I459" s="715"/>
      <c r="J459" s="715"/>
      <c r="K459" s="715"/>
      <c r="L459" s="715"/>
      <c r="M459" s="715"/>
      <c r="N459" s="715"/>
      <c r="O459" s="715"/>
      <c r="P459" s="715"/>
      <c r="Q459" s="715"/>
      <c r="R459" s="715"/>
      <c r="S459" s="715"/>
      <c r="T459" s="715"/>
      <c r="U459" s="715"/>
      <c r="V459" s="715"/>
      <c r="W459" s="715"/>
      <c r="X459" s="715"/>
      <c r="Y459" s="715"/>
      <c r="Z459" s="715"/>
      <c r="AA459" s="715"/>
      <c r="AB459" s="715"/>
      <c r="AC459" s="715"/>
      <c r="AD459" s="715"/>
      <c r="AE459" s="715"/>
      <c r="AF459" s="715"/>
      <c r="AG459" s="715"/>
      <c r="AH459" s="715"/>
      <c r="AI459" s="715"/>
      <c r="AJ459" s="715"/>
      <c r="AK459" s="715"/>
      <c r="AL459" s="715"/>
      <c r="AM459" s="715"/>
      <c r="AN459" s="715"/>
      <c r="AO459" s="715"/>
      <c r="AP459" s="715"/>
      <c r="AQ459" s="716"/>
      <c r="AR459" s="716"/>
      <c r="AS459" s="716"/>
      <c r="AT459" s="716"/>
      <c r="AU459" s="716"/>
      <c r="AV459" s="716"/>
      <c r="AW459" s="716"/>
      <c r="AX459" s="716"/>
      <c r="AY459" s="716"/>
      <c r="AZ459" s="716"/>
      <c r="BA459" s="716"/>
      <c r="BB459" s="716"/>
      <c r="BC459" s="716"/>
      <c r="BD459" s="716"/>
      <c r="BE459" s="716"/>
      <c r="BF459" s="716"/>
      <c r="BG459" s="716"/>
      <c r="BH459" s="716"/>
      <c r="BI459" s="716"/>
    </row>
    <row r="460" spans="1:61" x14ac:dyDescent="0.25">
      <c r="A460" s="713"/>
      <c r="B460" s="714"/>
      <c r="C460" s="714"/>
      <c r="D460" s="714"/>
      <c r="E460" s="715" t="s">
        <v>480</v>
      </c>
      <c r="F460" s="715"/>
      <c r="G460" s="715"/>
      <c r="H460" s="715"/>
      <c r="I460" s="715"/>
      <c r="J460" s="715"/>
      <c r="K460" s="715"/>
      <c r="L460" s="715"/>
      <c r="M460" s="715"/>
      <c r="N460" s="715"/>
      <c r="O460" s="715"/>
      <c r="P460" s="715"/>
      <c r="Q460" s="715"/>
      <c r="R460" s="715"/>
      <c r="S460" s="715"/>
      <c r="T460" s="715"/>
      <c r="U460" s="715"/>
      <c r="V460" s="715"/>
      <c r="W460" s="715"/>
      <c r="X460" s="715"/>
      <c r="Y460" s="715"/>
      <c r="Z460" s="715"/>
      <c r="AA460" s="715"/>
      <c r="AB460" s="715"/>
      <c r="AC460" s="715"/>
      <c r="AD460" s="715"/>
      <c r="AE460" s="715"/>
      <c r="AF460" s="715"/>
      <c r="AG460" s="715"/>
      <c r="AH460" s="715"/>
      <c r="AI460" s="715"/>
      <c r="AJ460" s="715"/>
      <c r="AK460" s="715"/>
      <c r="AL460" s="715"/>
      <c r="AM460" s="715"/>
      <c r="AN460" s="715"/>
      <c r="AO460" s="715"/>
      <c r="AP460" s="715"/>
      <c r="AQ460" s="716"/>
      <c r="AR460" s="716"/>
      <c r="AS460" s="716"/>
      <c r="AT460" s="716"/>
      <c r="AU460" s="716"/>
      <c r="AV460" s="716"/>
      <c r="AW460" s="716"/>
      <c r="AX460" s="716"/>
      <c r="AY460" s="716"/>
      <c r="AZ460" s="716"/>
      <c r="BA460" s="716"/>
      <c r="BB460" s="716"/>
      <c r="BC460" s="716"/>
      <c r="BD460" s="716"/>
      <c r="BE460" s="716"/>
      <c r="BF460" s="716"/>
      <c r="BG460" s="716"/>
      <c r="BH460" s="716"/>
      <c r="BI460" s="716"/>
    </row>
    <row r="461" spans="1:61" x14ac:dyDescent="0.25">
      <c r="A461" s="713"/>
      <c r="B461" s="714"/>
      <c r="C461" s="714"/>
      <c r="D461" s="714"/>
      <c r="E461" s="715" t="s">
        <v>481</v>
      </c>
      <c r="F461" s="715"/>
      <c r="G461" s="715"/>
      <c r="H461" s="715"/>
      <c r="I461" s="715"/>
      <c r="J461" s="715"/>
      <c r="K461" s="715"/>
      <c r="L461" s="715"/>
      <c r="M461" s="715"/>
      <c r="N461" s="715"/>
      <c r="O461" s="715"/>
      <c r="P461" s="715"/>
      <c r="Q461" s="715"/>
      <c r="R461" s="715"/>
      <c r="S461" s="715"/>
      <c r="T461" s="715"/>
      <c r="U461" s="715"/>
      <c r="V461" s="715"/>
      <c r="W461" s="715"/>
      <c r="X461" s="715"/>
      <c r="Y461" s="715"/>
      <c r="Z461" s="715"/>
      <c r="AA461" s="715"/>
      <c r="AB461" s="715"/>
      <c r="AC461" s="715"/>
      <c r="AD461" s="715"/>
      <c r="AE461" s="715"/>
      <c r="AF461" s="715"/>
      <c r="AG461" s="715"/>
      <c r="AH461" s="715"/>
      <c r="AI461" s="715"/>
      <c r="AJ461" s="715"/>
      <c r="AK461" s="715"/>
      <c r="AL461" s="715"/>
      <c r="AM461" s="715"/>
      <c r="AN461" s="715"/>
      <c r="AO461" s="715"/>
      <c r="AP461" s="715"/>
      <c r="AQ461" s="716"/>
      <c r="AR461" s="716"/>
      <c r="AS461" s="716"/>
      <c r="AT461" s="716"/>
      <c r="AU461" s="716"/>
      <c r="AV461" s="716"/>
      <c r="AW461" s="716"/>
      <c r="AX461" s="716"/>
      <c r="AY461" s="716"/>
      <c r="AZ461" s="716"/>
      <c r="BA461" s="716"/>
      <c r="BB461" s="716"/>
      <c r="BC461" s="716"/>
      <c r="BD461" s="716"/>
      <c r="BE461" s="716"/>
      <c r="BF461" s="716"/>
      <c r="BG461" s="716"/>
      <c r="BH461" s="716"/>
      <c r="BI461" s="716"/>
    </row>
    <row r="462" spans="1:61" x14ac:dyDescent="0.25">
      <c r="A462" s="713"/>
      <c r="B462" s="714"/>
      <c r="C462" s="714"/>
      <c r="D462" s="714"/>
      <c r="E462" s="715" t="s">
        <v>482</v>
      </c>
      <c r="F462" s="715"/>
      <c r="G462" s="715"/>
      <c r="H462" s="715"/>
      <c r="I462" s="715"/>
      <c r="J462" s="715"/>
      <c r="K462" s="715"/>
      <c r="L462" s="715"/>
      <c r="M462" s="715"/>
      <c r="N462" s="715"/>
      <c r="O462" s="715"/>
      <c r="P462" s="715"/>
      <c r="Q462" s="715"/>
      <c r="R462" s="715"/>
      <c r="S462" s="715"/>
      <c r="T462" s="715"/>
      <c r="U462" s="715"/>
      <c r="V462" s="715"/>
      <c r="W462" s="715"/>
      <c r="X462" s="715"/>
      <c r="Y462" s="715"/>
      <c r="Z462" s="715"/>
      <c r="AA462" s="715"/>
      <c r="AB462" s="715"/>
      <c r="AC462" s="715"/>
      <c r="AD462" s="715"/>
      <c r="AE462" s="715"/>
      <c r="AF462" s="715"/>
      <c r="AG462" s="715"/>
      <c r="AH462" s="715"/>
      <c r="AI462" s="715"/>
      <c r="AJ462" s="715"/>
      <c r="AK462" s="715"/>
      <c r="AL462" s="715"/>
      <c r="AM462" s="715"/>
      <c r="AN462" s="715"/>
      <c r="AO462" s="715"/>
      <c r="AP462" s="715"/>
      <c r="AQ462" s="716"/>
      <c r="AR462" s="716"/>
      <c r="AS462" s="716"/>
      <c r="AT462" s="716"/>
      <c r="AU462" s="716"/>
      <c r="AV462" s="716"/>
      <c r="AW462" s="716"/>
      <c r="AX462" s="716"/>
      <c r="AY462" s="716"/>
      <c r="AZ462" s="716"/>
      <c r="BA462" s="716"/>
      <c r="BB462" s="716"/>
      <c r="BC462" s="716"/>
      <c r="BD462" s="716"/>
      <c r="BE462" s="716"/>
      <c r="BF462" s="716"/>
      <c r="BG462" s="716"/>
      <c r="BH462" s="716"/>
      <c r="BI462" s="716"/>
    </row>
    <row r="463" spans="1:61" x14ac:dyDescent="0.25">
      <c r="A463" s="834"/>
      <c r="B463" s="833"/>
      <c r="C463" s="833"/>
      <c r="D463" s="833"/>
      <c r="E463" s="835" t="s">
        <v>202</v>
      </c>
      <c r="F463" s="835"/>
      <c r="G463" s="835"/>
      <c r="H463" s="835"/>
      <c r="I463" s="835"/>
      <c r="J463" s="835"/>
      <c r="K463" s="835"/>
      <c r="L463" s="835"/>
      <c r="M463" s="835"/>
      <c r="N463" s="835"/>
      <c r="O463" s="835"/>
      <c r="P463" s="835"/>
      <c r="Q463" s="835"/>
      <c r="R463" s="835"/>
      <c r="S463" s="835"/>
      <c r="T463" s="835"/>
      <c r="U463" s="835"/>
      <c r="V463" s="835"/>
      <c r="W463" s="835"/>
      <c r="X463" s="835"/>
      <c r="Y463" s="835"/>
      <c r="Z463" s="835"/>
      <c r="AA463" s="835"/>
      <c r="AB463" s="835"/>
      <c r="AC463" s="835"/>
      <c r="AD463" s="835"/>
      <c r="AE463" s="835"/>
      <c r="AF463" s="835"/>
      <c r="AG463" s="835"/>
      <c r="AH463" s="835"/>
      <c r="AI463" s="835"/>
      <c r="AJ463" s="835"/>
      <c r="AK463" s="835"/>
      <c r="AL463" s="835"/>
      <c r="AM463" s="835"/>
      <c r="AN463" s="835"/>
      <c r="AO463" s="835"/>
      <c r="AP463" s="835"/>
      <c r="AQ463" s="836">
        <f>SUM(AQ459:AQ462)</f>
        <v>0</v>
      </c>
      <c r="AR463" s="836"/>
      <c r="AS463" s="836"/>
      <c r="AT463" s="836"/>
      <c r="AU463" s="836"/>
      <c r="AV463" s="836"/>
      <c r="AW463" s="836"/>
      <c r="AX463" s="836"/>
      <c r="AY463" s="836"/>
      <c r="AZ463" s="836">
        <f>SUM(AZ459:BI462)</f>
        <v>0</v>
      </c>
      <c r="BA463" s="836"/>
      <c r="BB463" s="836"/>
      <c r="BC463" s="836"/>
      <c r="BD463" s="836"/>
      <c r="BE463" s="836"/>
      <c r="BF463" s="836"/>
      <c r="BG463" s="836"/>
      <c r="BH463" s="836"/>
      <c r="BI463" s="836"/>
    </row>
    <row r="464" spans="1:61" ht="15.75" x14ac:dyDescent="0.25">
      <c r="A464" s="837" t="s">
        <v>483</v>
      </c>
      <c r="B464" s="838"/>
      <c r="C464" s="838"/>
      <c r="D464" s="838"/>
      <c r="E464" s="838"/>
      <c r="F464" s="838"/>
      <c r="G464" s="838"/>
      <c r="H464" s="838"/>
      <c r="I464" s="838"/>
      <c r="J464" s="838"/>
      <c r="K464" s="838"/>
      <c r="L464" s="838"/>
      <c r="M464" s="838"/>
      <c r="N464" s="838"/>
      <c r="O464" s="838"/>
      <c r="P464" s="838"/>
      <c r="Q464" s="838"/>
      <c r="R464" s="838"/>
      <c r="S464" s="838"/>
      <c r="T464" s="838"/>
      <c r="U464" s="838"/>
      <c r="V464" s="838"/>
      <c r="W464" s="838"/>
      <c r="X464" s="838"/>
      <c r="Y464" s="838"/>
      <c r="Z464" s="838"/>
      <c r="AA464" s="838"/>
      <c r="AB464" s="838"/>
      <c r="AC464" s="838"/>
      <c r="AD464" s="838"/>
      <c r="AE464" s="838"/>
      <c r="AF464" s="838"/>
      <c r="AG464" s="838"/>
      <c r="AH464" s="838"/>
      <c r="AI464" s="838"/>
      <c r="AJ464" s="838"/>
      <c r="AK464" s="838"/>
      <c r="AL464" s="838"/>
      <c r="AM464" s="838"/>
      <c r="AN464" s="838"/>
      <c r="AO464" s="838"/>
      <c r="AP464" s="838"/>
      <c r="AQ464" s="838"/>
      <c r="AR464" s="838"/>
      <c r="AS464" s="838"/>
      <c r="AT464" s="838"/>
      <c r="AU464" s="838"/>
      <c r="AV464" s="838"/>
      <c r="AW464" s="838"/>
      <c r="AX464" s="838"/>
      <c r="AY464" s="838"/>
      <c r="AZ464" s="838"/>
      <c r="BA464" s="838"/>
      <c r="BB464" s="838"/>
      <c r="BC464" s="838"/>
      <c r="BD464" s="838"/>
      <c r="BE464" s="838"/>
      <c r="BF464" s="838"/>
      <c r="BG464" s="838"/>
      <c r="BH464" s="838"/>
      <c r="BI464" s="839"/>
    </row>
    <row r="465" spans="1:61" x14ac:dyDescent="0.25">
      <c r="A465" s="832" t="s">
        <v>484</v>
      </c>
      <c r="B465" s="833"/>
      <c r="C465" s="833"/>
      <c r="D465" s="833"/>
      <c r="E465" s="715" t="s">
        <v>209</v>
      </c>
      <c r="F465" s="715"/>
      <c r="G465" s="715"/>
      <c r="H465" s="715"/>
      <c r="I465" s="715"/>
      <c r="J465" s="715"/>
      <c r="K465" s="715"/>
      <c r="L465" s="715"/>
      <c r="M465" s="715"/>
      <c r="N465" s="715"/>
      <c r="O465" s="715"/>
      <c r="P465" s="715"/>
      <c r="Q465" s="715"/>
      <c r="R465" s="715"/>
      <c r="S465" s="715"/>
      <c r="T465" s="715"/>
      <c r="U465" s="715"/>
      <c r="V465" s="715"/>
      <c r="W465" s="715"/>
      <c r="X465" s="715"/>
      <c r="Y465" s="715"/>
      <c r="Z465" s="715"/>
      <c r="AA465" s="715"/>
      <c r="AB465" s="715"/>
      <c r="AC465" s="715"/>
      <c r="AD465" s="715"/>
      <c r="AE465" s="715"/>
      <c r="AF465" s="715"/>
      <c r="AG465" s="715"/>
      <c r="AH465" s="715"/>
      <c r="AI465" s="715"/>
      <c r="AJ465" s="715"/>
      <c r="AK465" s="715"/>
      <c r="AL465" s="715"/>
      <c r="AM465" s="715"/>
      <c r="AN465" s="715"/>
      <c r="AO465" s="715"/>
      <c r="AP465" s="715"/>
      <c r="AQ465" s="828"/>
      <c r="AR465" s="828"/>
      <c r="AS465" s="828"/>
      <c r="AT465" s="828"/>
      <c r="AU465" s="828"/>
      <c r="AV465" s="828"/>
      <c r="AW465" s="828"/>
      <c r="AX465" s="828"/>
      <c r="AY465" s="828"/>
      <c r="AZ465" s="828"/>
      <c r="BA465" s="828"/>
      <c r="BB465" s="828"/>
      <c r="BC465" s="828"/>
      <c r="BD465" s="828"/>
      <c r="BE465" s="828"/>
      <c r="BF465" s="828"/>
      <c r="BG465" s="828"/>
      <c r="BH465" s="828"/>
      <c r="BI465" s="828"/>
    </row>
    <row r="466" spans="1:61" x14ac:dyDescent="0.25">
      <c r="A466" s="834"/>
      <c r="B466" s="833"/>
      <c r="C466" s="833"/>
      <c r="D466" s="833"/>
      <c r="E466" s="835" t="s">
        <v>203</v>
      </c>
      <c r="F466" s="835"/>
      <c r="G466" s="835"/>
      <c r="H466" s="835"/>
      <c r="I466" s="835"/>
      <c r="J466" s="835"/>
      <c r="K466" s="835"/>
      <c r="L466" s="835"/>
      <c r="M466" s="835"/>
      <c r="N466" s="835"/>
      <c r="O466" s="835"/>
      <c r="P466" s="835"/>
      <c r="Q466" s="835"/>
      <c r="R466" s="835"/>
      <c r="S466" s="835"/>
      <c r="T466" s="835"/>
      <c r="U466" s="835"/>
      <c r="V466" s="835"/>
      <c r="W466" s="835"/>
      <c r="X466" s="835"/>
      <c r="Y466" s="835"/>
      <c r="Z466" s="835"/>
      <c r="AA466" s="835"/>
      <c r="AB466" s="835"/>
      <c r="AC466" s="835"/>
      <c r="AD466" s="835"/>
      <c r="AE466" s="835"/>
      <c r="AF466" s="835"/>
      <c r="AG466" s="835"/>
      <c r="AH466" s="835"/>
      <c r="AI466" s="835"/>
      <c r="AJ466" s="835"/>
      <c r="AK466" s="835"/>
      <c r="AL466" s="835"/>
      <c r="AM466" s="835"/>
      <c r="AN466" s="835"/>
      <c r="AO466" s="835"/>
      <c r="AP466" s="835"/>
      <c r="AQ466" s="836">
        <f>SUM(AQ465)</f>
        <v>0</v>
      </c>
      <c r="AR466" s="836"/>
      <c r="AS466" s="836"/>
      <c r="AT466" s="836"/>
      <c r="AU466" s="836"/>
      <c r="AV466" s="836"/>
      <c r="AW466" s="836"/>
      <c r="AX466" s="836"/>
      <c r="AY466" s="836"/>
      <c r="AZ466" s="836">
        <f>SUM(AZ465)</f>
        <v>0</v>
      </c>
      <c r="BA466" s="836"/>
      <c r="BB466" s="836"/>
      <c r="BC466" s="836"/>
      <c r="BD466" s="836"/>
      <c r="BE466" s="836"/>
      <c r="BF466" s="836"/>
      <c r="BG466" s="836"/>
      <c r="BH466" s="836"/>
      <c r="BI466" s="836"/>
    </row>
    <row r="467" spans="1:61" ht="15.75" x14ac:dyDescent="0.25">
      <c r="A467" s="837" t="s">
        <v>485</v>
      </c>
      <c r="B467" s="838"/>
      <c r="C467" s="838"/>
      <c r="D467" s="838"/>
      <c r="E467" s="838"/>
      <c r="F467" s="838"/>
      <c r="G467" s="838"/>
      <c r="H467" s="838"/>
      <c r="I467" s="838"/>
      <c r="J467" s="838"/>
      <c r="K467" s="838"/>
      <c r="L467" s="838"/>
      <c r="M467" s="838"/>
      <c r="N467" s="838"/>
      <c r="O467" s="838"/>
      <c r="P467" s="838"/>
      <c r="Q467" s="838"/>
      <c r="R467" s="838"/>
      <c r="S467" s="838"/>
      <c r="T467" s="838"/>
      <c r="U467" s="838"/>
      <c r="V467" s="838"/>
      <c r="W467" s="838"/>
      <c r="X467" s="838"/>
      <c r="Y467" s="838"/>
      <c r="Z467" s="838"/>
      <c r="AA467" s="838"/>
      <c r="AB467" s="838"/>
      <c r="AC467" s="838"/>
      <c r="AD467" s="838"/>
      <c r="AE467" s="838"/>
      <c r="AF467" s="838"/>
      <c r="AG467" s="838"/>
      <c r="AH467" s="838"/>
      <c r="AI467" s="838"/>
      <c r="AJ467" s="838"/>
      <c r="AK467" s="838"/>
      <c r="AL467" s="838"/>
      <c r="AM467" s="838"/>
      <c r="AN467" s="838"/>
      <c r="AO467" s="838"/>
      <c r="AP467" s="838"/>
      <c r="AQ467" s="838"/>
      <c r="AR467" s="838"/>
      <c r="AS467" s="838"/>
      <c r="AT467" s="838"/>
      <c r="AU467" s="838"/>
      <c r="AV467" s="838"/>
      <c r="AW467" s="838"/>
      <c r="AX467" s="838"/>
      <c r="AY467" s="838"/>
      <c r="AZ467" s="838"/>
      <c r="BA467" s="838"/>
      <c r="BB467" s="838"/>
      <c r="BC467" s="838"/>
      <c r="BD467" s="838"/>
      <c r="BE467" s="838"/>
      <c r="BF467" s="838"/>
      <c r="BG467" s="838"/>
      <c r="BH467" s="838"/>
      <c r="BI467" s="839"/>
    </row>
    <row r="468" spans="1:61" x14ac:dyDescent="0.25">
      <c r="A468" s="832" t="s">
        <v>486</v>
      </c>
      <c r="B468" s="833"/>
      <c r="C468" s="833"/>
      <c r="D468" s="833"/>
      <c r="E468" s="715" t="s">
        <v>487</v>
      </c>
      <c r="F468" s="715"/>
      <c r="G468" s="715"/>
      <c r="H468" s="715"/>
      <c r="I468" s="715"/>
      <c r="J468" s="715"/>
      <c r="K468" s="715"/>
      <c r="L468" s="715"/>
      <c r="M468" s="715"/>
      <c r="N468" s="715"/>
      <c r="O468" s="715"/>
      <c r="P468" s="715"/>
      <c r="Q468" s="715"/>
      <c r="R468" s="715"/>
      <c r="S468" s="715"/>
      <c r="T468" s="715"/>
      <c r="U468" s="715"/>
      <c r="V468" s="715"/>
      <c r="W468" s="715"/>
      <c r="X468" s="715"/>
      <c r="Y468" s="715"/>
      <c r="Z468" s="715"/>
      <c r="AA468" s="715"/>
      <c r="AB468" s="715"/>
      <c r="AC468" s="715"/>
      <c r="AD468" s="715"/>
      <c r="AE468" s="715"/>
      <c r="AF468" s="715"/>
      <c r="AG468" s="715"/>
      <c r="AH468" s="715"/>
      <c r="AI468" s="715"/>
      <c r="AJ468" s="715"/>
      <c r="AK468" s="715"/>
      <c r="AL468" s="715"/>
      <c r="AM468" s="715"/>
      <c r="AN468" s="715"/>
      <c r="AO468" s="715"/>
      <c r="AP468" s="715"/>
      <c r="AQ468" s="716"/>
      <c r="AR468" s="716"/>
      <c r="AS468" s="716"/>
      <c r="AT468" s="716"/>
      <c r="AU468" s="716"/>
      <c r="AV468" s="716"/>
      <c r="AW468" s="716"/>
      <c r="AX468" s="716"/>
      <c r="AY468" s="716"/>
      <c r="AZ468" s="716"/>
      <c r="BA468" s="716"/>
      <c r="BB468" s="716"/>
      <c r="BC468" s="716"/>
      <c r="BD468" s="716"/>
      <c r="BE468" s="716"/>
      <c r="BF468" s="716"/>
      <c r="BG468" s="716"/>
      <c r="BH468" s="716"/>
      <c r="BI468" s="716"/>
    </row>
    <row r="469" spans="1:61" ht="27" customHeight="1" x14ac:dyDescent="0.25">
      <c r="A469" s="832" t="s">
        <v>488</v>
      </c>
      <c r="B469" s="833"/>
      <c r="C469" s="833"/>
      <c r="D469" s="833"/>
      <c r="E469" s="715" t="s">
        <v>489</v>
      </c>
      <c r="F469" s="715"/>
      <c r="G469" s="715"/>
      <c r="H469" s="715"/>
      <c r="I469" s="715"/>
      <c r="J469" s="715"/>
      <c r="K469" s="715"/>
      <c r="L469" s="715"/>
      <c r="M469" s="715"/>
      <c r="N469" s="715"/>
      <c r="O469" s="715"/>
      <c r="P469" s="715"/>
      <c r="Q469" s="715"/>
      <c r="R469" s="715"/>
      <c r="S469" s="715"/>
      <c r="T469" s="715"/>
      <c r="U469" s="715"/>
      <c r="V469" s="715"/>
      <c r="W469" s="715"/>
      <c r="X469" s="715"/>
      <c r="Y469" s="715"/>
      <c r="Z469" s="715"/>
      <c r="AA469" s="715"/>
      <c r="AB469" s="715"/>
      <c r="AC469" s="715"/>
      <c r="AD469" s="715"/>
      <c r="AE469" s="715"/>
      <c r="AF469" s="715"/>
      <c r="AG469" s="715"/>
      <c r="AH469" s="715"/>
      <c r="AI469" s="715"/>
      <c r="AJ469" s="715"/>
      <c r="AK469" s="715"/>
      <c r="AL469" s="715"/>
      <c r="AM469" s="715"/>
      <c r="AN469" s="715"/>
      <c r="AO469" s="715"/>
      <c r="AP469" s="715"/>
      <c r="AQ469" s="716"/>
      <c r="AR469" s="716"/>
      <c r="AS469" s="716"/>
      <c r="AT469" s="716"/>
      <c r="AU469" s="716"/>
      <c r="AV469" s="716"/>
      <c r="AW469" s="716"/>
      <c r="AX469" s="716"/>
      <c r="AY469" s="716"/>
      <c r="AZ469" s="716"/>
      <c r="BA469" s="716"/>
      <c r="BB469" s="716"/>
      <c r="BC469" s="716"/>
      <c r="BD469" s="716"/>
      <c r="BE469" s="716"/>
      <c r="BF469" s="716"/>
      <c r="BG469" s="716"/>
      <c r="BH469" s="716"/>
      <c r="BI469" s="716"/>
    </row>
    <row r="470" spans="1:61" x14ac:dyDescent="0.25">
      <c r="A470" s="832" t="s">
        <v>490</v>
      </c>
      <c r="B470" s="833"/>
      <c r="C470" s="833"/>
      <c r="D470" s="833"/>
      <c r="E470" s="715" t="s">
        <v>204</v>
      </c>
      <c r="F470" s="715"/>
      <c r="G470" s="715"/>
      <c r="H470" s="715"/>
      <c r="I470" s="715"/>
      <c r="J470" s="715"/>
      <c r="K470" s="715"/>
      <c r="L470" s="715"/>
      <c r="M470" s="715"/>
      <c r="N470" s="715"/>
      <c r="O470" s="715"/>
      <c r="P470" s="715"/>
      <c r="Q470" s="715"/>
      <c r="R470" s="715"/>
      <c r="S470" s="715"/>
      <c r="T470" s="715"/>
      <c r="U470" s="715"/>
      <c r="V470" s="715"/>
      <c r="W470" s="715"/>
      <c r="X470" s="715"/>
      <c r="Y470" s="715"/>
      <c r="Z470" s="715"/>
      <c r="AA470" s="715"/>
      <c r="AB470" s="715"/>
      <c r="AC470" s="715"/>
      <c r="AD470" s="715"/>
      <c r="AE470" s="715"/>
      <c r="AF470" s="715"/>
      <c r="AG470" s="715"/>
      <c r="AH470" s="715"/>
      <c r="AI470" s="715"/>
      <c r="AJ470" s="715"/>
      <c r="AK470" s="715"/>
      <c r="AL470" s="715"/>
      <c r="AM470" s="715"/>
      <c r="AN470" s="715"/>
      <c r="AO470" s="715"/>
      <c r="AP470" s="715"/>
      <c r="AQ470" s="716"/>
      <c r="AR470" s="716"/>
      <c r="AS470" s="716"/>
      <c r="AT470" s="716"/>
      <c r="AU470" s="716"/>
      <c r="AV470" s="716"/>
      <c r="AW470" s="716"/>
      <c r="AX470" s="716"/>
      <c r="AY470" s="716"/>
      <c r="AZ470" s="716"/>
      <c r="BA470" s="716"/>
      <c r="BB470" s="716"/>
      <c r="BC470" s="716"/>
      <c r="BD470" s="716"/>
      <c r="BE470" s="716"/>
      <c r="BF470" s="716"/>
      <c r="BG470" s="716"/>
      <c r="BH470" s="716"/>
      <c r="BI470" s="716"/>
    </row>
    <row r="471" spans="1:61" x14ac:dyDescent="0.25">
      <c r="A471" s="832" t="s">
        <v>491</v>
      </c>
      <c r="B471" s="833"/>
      <c r="C471" s="833"/>
      <c r="D471" s="833"/>
      <c r="E471" s="715" t="s">
        <v>492</v>
      </c>
      <c r="F471" s="715"/>
      <c r="G471" s="715"/>
      <c r="H471" s="715"/>
      <c r="I471" s="715"/>
      <c r="J471" s="715"/>
      <c r="K471" s="715"/>
      <c r="L471" s="715"/>
      <c r="M471" s="715"/>
      <c r="N471" s="715"/>
      <c r="O471" s="715"/>
      <c r="P471" s="715"/>
      <c r="Q471" s="715"/>
      <c r="R471" s="715"/>
      <c r="S471" s="715"/>
      <c r="T471" s="715"/>
      <c r="U471" s="715"/>
      <c r="V471" s="715"/>
      <c r="W471" s="715"/>
      <c r="X471" s="715"/>
      <c r="Y471" s="715"/>
      <c r="Z471" s="715"/>
      <c r="AA471" s="715"/>
      <c r="AB471" s="715"/>
      <c r="AC471" s="715"/>
      <c r="AD471" s="715"/>
      <c r="AE471" s="715"/>
      <c r="AF471" s="715"/>
      <c r="AG471" s="715"/>
      <c r="AH471" s="715"/>
      <c r="AI471" s="715"/>
      <c r="AJ471" s="715"/>
      <c r="AK471" s="715"/>
      <c r="AL471" s="715"/>
      <c r="AM471" s="715"/>
      <c r="AN471" s="715"/>
      <c r="AO471" s="715"/>
      <c r="AP471" s="715"/>
      <c r="AQ471" s="716"/>
      <c r="AR471" s="716"/>
      <c r="AS471" s="716"/>
      <c r="AT471" s="716"/>
      <c r="AU471" s="716"/>
      <c r="AV471" s="716"/>
      <c r="AW471" s="716"/>
      <c r="AX471" s="716"/>
      <c r="AY471" s="716"/>
      <c r="AZ471" s="716"/>
      <c r="BA471" s="716"/>
      <c r="BB471" s="716"/>
      <c r="BC471" s="716"/>
      <c r="BD471" s="716"/>
      <c r="BE471" s="716"/>
      <c r="BF471" s="716"/>
      <c r="BG471" s="716"/>
      <c r="BH471" s="716"/>
      <c r="BI471" s="716"/>
    </row>
    <row r="472" spans="1:61" x14ac:dyDescent="0.25">
      <c r="A472" s="834"/>
      <c r="B472" s="833"/>
      <c r="C472" s="833"/>
      <c r="D472" s="833"/>
      <c r="E472" s="835" t="s">
        <v>205</v>
      </c>
      <c r="F472" s="835"/>
      <c r="G472" s="835"/>
      <c r="H472" s="835"/>
      <c r="I472" s="835"/>
      <c r="J472" s="835"/>
      <c r="K472" s="835"/>
      <c r="L472" s="835"/>
      <c r="M472" s="835"/>
      <c r="N472" s="835"/>
      <c r="O472" s="835"/>
      <c r="P472" s="835"/>
      <c r="Q472" s="835"/>
      <c r="R472" s="835"/>
      <c r="S472" s="835"/>
      <c r="T472" s="835"/>
      <c r="U472" s="835"/>
      <c r="V472" s="835"/>
      <c r="W472" s="835"/>
      <c r="X472" s="835"/>
      <c r="Y472" s="835"/>
      <c r="Z472" s="835"/>
      <c r="AA472" s="835"/>
      <c r="AB472" s="835"/>
      <c r="AC472" s="835"/>
      <c r="AD472" s="835"/>
      <c r="AE472" s="835"/>
      <c r="AF472" s="835"/>
      <c r="AG472" s="835"/>
      <c r="AH472" s="835"/>
      <c r="AI472" s="835"/>
      <c r="AJ472" s="835"/>
      <c r="AK472" s="835"/>
      <c r="AL472" s="835"/>
      <c r="AM472" s="835"/>
      <c r="AN472" s="835"/>
      <c r="AO472" s="835"/>
      <c r="AP472" s="835"/>
      <c r="AQ472" s="836">
        <f>SUM(AQ468:AY471)</f>
        <v>0</v>
      </c>
      <c r="AR472" s="836"/>
      <c r="AS472" s="836"/>
      <c r="AT472" s="836"/>
      <c r="AU472" s="836"/>
      <c r="AV472" s="836"/>
      <c r="AW472" s="836"/>
      <c r="AX472" s="836"/>
      <c r="AY472" s="836"/>
      <c r="AZ472" s="836">
        <f>SUM(AZ468:BI471)</f>
        <v>0</v>
      </c>
      <c r="BA472" s="836"/>
      <c r="BB472" s="836"/>
      <c r="BC472" s="836"/>
      <c r="BD472" s="836"/>
      <c r="BE472" s="836"/>
      <c r="BF472" s="836"/>
      <c r="BG472" s="836"/>
      <c r="BH472" s="836"/>
      <c r="BI472" s="836"/>
    </row>
    <row r="473" spans="1:61" ht="15.75" x14ac:dyDescent="0.25">
      <c r="A473" s="840" t="s">
        <v>215</v>
      </c>
      <c r="B473" s="841"/>
      <c r="C473" s="841"/>
      <c r="D473" s="841"/>
      <c r="E473" s="841"/>
      <c r="F473" s="841"/>
      <c r="G473" s="841"/>
      <c r="H473" s="841"/>
      <c r="I473" s="841"/>
      <c r="J473" s="841"/>
      <c r="K473" s="841"/>
      <c r="L473" s="841"/>
      <c r="M473" s="841"/>
      <c r="N473" s="841"/>
      <c r="O473" s="841"/>
      <c r="P473" s="841"/>
      <c r="Q473" s="841"/>
      <c r="R473" s="841"/>
      <c r="S473" s="841"/>
      <c r="T473" s="841"/>
      <c r="U473" s="841"/>
      <c r="V473" s="841"/>
      <c r="W473" s="841"/>
      <c r="X473" s="841"/>
      <c r="Y473" s="841"/>
      <c r="Z473" s="841"/>
      <c r="AA473" s="841"/>
      <c r="AB473" s="841"/>
      <c r="AC473" s="841"/>
      <c r="AD473" s="841"/>
      <c r="AE473" s="841"/>
      <c r="AF473" s="841"/>
      <c r="AG473" s="841"/>
      <c r="AH473" s="841"/>
      <c r="AI473" s="841"/>
      <c r="AJ473" s="841"/>
      <c r="AK473" s="841"/>
      <c r="AL473" s="841"/>
      <c r="AM473" s="841"/>
      <c r="AN473" s="841"/>
      <c r="AO473" s="841"/>
      <c r="AP473" s="842"/>
      <c r="AQ473" s="836">
        <f>AQ472+AQ466+AQ463</f>
        <v>0</v>
      </c>
      <c r="AR473" s="836"/>
      <c r="AS473" s="836"/>
      <c r="AT473" s="836"/>
      <c r="AU473" s="836"/>
      <c r="AV473" s="836"/>
      <c r="AW473" s="836"/>
      <c r="AX473" s="836"/>
      <c r="AY473" s="836"/>
      <c r="AZ473" s="836">
        <f>AZ472+AZ466+AZ463</f>
        <v>0</v>
      </c>
      <c r="BA473" s="836"/>
      <c r="BB473" s="836"/>
      <c r="BC473" s="836"/>
      <c r="BD473" s="836"/>
      <c r="BE473" s="836"/>
      <c r="BF473" s="836"/>
      <c r="BG473" s="836"/>
      <c r="BH473" s="836"/>
      <c r="BI473" s="836"/>
    </row>
    <row r="474" spans="1:61" ht="15.75" x14ac:dyDescent="0.25">
      <c r="A474" s="840" t="s">
        <v>216</v>
      </c>
      <c r="B474" s="841"/>
      <c r="C474" s="841"/>
      <c r="D474" s="841"/>
      <c r="E474" s="841"/>
      <c r="F474" s="841"/>
      <c r="G474" s="841"/>
      <c r="H474" s="841"/>
      <c r="I474" s="841"/>
      <c r="J474" s="841"/>
      <c r="K474" s="841"/>
      <c r="L474" s="841"/>
      <c r="M474" s="841"/>
      <c r="N474" s="841"/>
      <c r="O474" s="841"/>
      <c r="P474" s="841"/>
      <c r="Q474" s="841"/>
      <c r="R474" s="841"/>
      <c r="S474" s="841"/>
      <c r="T474" s="841"/>
      <c r="U474" s="841"/>
      <c r="V474" s="841"/>
      <c r="W474" s="841"/>
      <c r="X474" s="841"/>
      <c r="Y474" s="841"/>
      <c r="Z474" s="841"/>
      <c r="AA474" s="841"/>
      <c r="AB474" s="841"/>
      <c r="AC474" s="841"/>
      <c r="AD474" s="841"/>
      <c r="AE474" s="841"/>
      <c r="AF474" s="841"/>
      <c r="AG474" s="841"/>
      <c r="AH474" s="841"/>
      <c r="AI474" s="841"/>
      <c r="AJ474" s="841"/>
      <c r="AK474" s="841"/>
      <c r="AL474" s="841"/>
      <c r="AM474" s="841"/>
      <c r="AN474" s="841"/>
      <c r="AO474" s="841"/>
      <c r="AP474" s="842"/>
      <c r="AQ474" s="716"/>
      <c r="AR474" s="716"/>
      <c r="AS474" s="716"/>
      <c r="AT474" s="716"/>
      <c r="AU474" s="716"/>
      <c r="AV474" s="716"/>
      <c r="AW474" s="716"/>
      <c r="AX474" s="716"/>
      <c r="AY474" s="716"/>
      <c r="AZ474" s="716"/>
      <c r="BA474" s="716"/>
      <c r="BB474" s="716"/>
      <c r="BC474" s="716"/>
      <c r="BD474" s="716"/>
      <c r="BE474" s="716"/>
      <c r="BF474" s="716"/>
      <c r="BG474" s="716"/>
      <c r="BH474" s="716"/>
      <c r="BI474" s="716"/>
    </row>
    <row r="475" spans="1:61" ht="15.75" x14ac:dyDescent="0.25">
      <c r="A475" s="840" t="s">
        <v>217</v>
      </c>
      <c r="B475" s="841"/>
      <c r="C475" s="841"/>
      <c r="D475" s="841"/>
      <c r="E475" s="841"/>
      <c r="F475" s="841"/>
      <c r="G475" s="841"/>
      <c r="H475" s="841"/>
      <c r="I475" s="841"/>
      <c r="J475" s="841"/>
      <c r="K475" s="841"/>
      <c r="L475" s="841"/>
      <c r="M475" s="841"/>
      <c r="N475" s="841"/>
      <c r="O475" s="841"/>
      <c r="P475" s="841"/>
      <c r="Q475" s="841"/>
      <c r="R475" s="841"/>
      <c r="S475" s="841"/>
      <c r="T475" s="841"/>
      <c r="U475" s="841"/>
      <c r="V475" s="841"/>
      <c r="W475" s="841"/>
      <c r="X475" s="841"/>
      <c r="Y475" s="841"/>
      <c r="Z475" s="841"/>
      <c r="AA475" s="841"/>
      <c r="AB475" s="841"/>
      <c r="AC475" s="841"/>
      <c r="AD475" s="841"/>
      <c r="AE475" s="841"/>
      <c r="AF475" s="841"/>
      <c r="AG475" s="841"/>
      <c r="AH475" s="841"/>
      <c r="AI475" s="841"/>
      <c r="AJ475" s="841"/>
      <c r="AK475" s="841"/>
      <c r="AL475" s="841"/>
      <c r="AM475" s="841"/>
      <c r="AN475" s="841"/>
      <c r="AO475" s="841"/>
      <c r="AP475" s="842"/>
      <c r="AQ475" s="848">
        <f>AQ473+AZ473+AQ474+AZ474</f>
        <v>0</v>
      </c>
      <c r="AR475" s="849"/>
      <c r="AS475" s="849"/>
      <c r="AT475" s="849"/>
      <c r="AU475" s="849"/>
      <c r="AV475" s="849"/>
      <c r="AW475" s="849"/>
      <c r="AX475" s="849"/>
      <c r="AY475" s="849"/>
      <c r="AZ475" s="849"/>
      <c r="BA475" s="849"/>
      <c r="BB475" s="849"/>
      <c r="BC475" s="849"/>
      <c r="BD475" s="849"/>
      <c r="BE475" s="849"/>
      <c r="BF475" s="849"/>
      <c r="BG475" s="849"/>
      <c r="BH475" s="849"/>
      <c r="BI475" s="850"/>
    </row>
    <row r="476" spans="1:61"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row>
    <row r="477" spans="1:61" x14ac:dyDescent="0.25">
      <c r="A477" s="859" t="s">
        <v>355</v>
      </c>
      <c r="B477" s="859"/>
      <c r="C477" s="859"/>
      <c r="D477" s="859"/>
      <c r="E477" s="859"/>
      <c r="F477" s="859"/>
      <c r="G477" s="859"/>
      <c r="H477" s="859"/>
      <c r="I477" s="859"/>
      <c r="J477" s="859"/>
      <c r="K477" s="859"/>
      <c r="L477" s="859"/>
      <c r="M477" s="859"/>
      <c r="N477" s="859"/>
      <c r="O477" s="859"/>
      <c r="P477" s="859"/>
      <c r="Q477" s="859"/>
      <c r="R477" s="859"/>
      <c r="S477" s="859"/>
      <c r="T477" s="859"/>
      <c r="U477" s="859"/>
      <c r="V477" s="859"/>
      <c r="W477" s="859"/>
      <c r="X477" s="859"/>
      <c r="Y477" s="859"/>
      <c r="Z477" s="859"/>
      <c r="AA477" s="859"/>
      <c r="AB477" s="859"/>
      <c r="AC477" s="859"/>
      <c r="AD477" s="859"/>
      <c r="AE477" s="859"/>
      <c r="AF477" s="859"/>
      <c r="AG477" s="859"/>
      <c r="AH477" s="859"/>
      <c r="AI477" s="859"/>
      <c r="AJ477" s="859"/>
      <c r="AK477" s="859"/>
      <c r="AL477" s="859"/>
      <c r="AM477" s="859"/>
      <c r="AN477" s="859"/>
      <c r="AO477" s="859"/>
      <c r="AP477" s="859"/>
      <c r="AQ477" s="859"/>
      <c r="AR477" s="859"/>
      <c r="AS477" s="52"/>
      <c r="AT477" s="52"/>
      <c r="AU477" s="52"/>
      <c r="AV477" s="52"/>
      <c r="AW477" s="52"/>
      <c r="AX477" s="52"/>
      <c r="AY477" s="52"/>
      <c r="AZ477" s="52"/>
      <c r="BA477" s="52"/>
      <c r="BB477" s="52"/>
      <c r="BC477" s="52"/>
      <c r="BD477" s="52"/>
      <c r="BE477" s="52"/>
      <c r="BF477" s="52"/>
      <c r="BG477" s="52"/>
      <c r="BH477" s="52"/>
      <c r="BI477" s="52"/>
    </row>
    <row r="478" spans="1:61" x14ac:dyDescent="0.2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52"/>
      <c r="AT478" s="52"/>
      <c r="AU478" s="52"/>
      <c r="AV478" s="52"/>
      <c r="AW478" s="52"/>
      <c r="AX478" s="52"/>
      <c r="AY478" s="52"/>
      <c r="AZ478" s="52"/>
      <c r="BA478" s="52"/>
      <c r="BB478" s="52"/>
      <c r="BC478" s="52"/>
      <c r="BD478" s="52"/>
      <c r="BE478" s="52"/>
      <c r="BF478" s="52"/>
      <c r="BG478" s="52"/>
      <c r="BH478" s="52"/>
      <c r="BI478" s="52"/>
    </row>
    <row r="479" spans="1:61" ht="30.75" customHeight="1" x14ac:dyDescent="0.25">
      <c r="A479" s="528" t="s">
        <v>578</v>
      </c>
      <c r="B479" s="529"/>
      <c r="C479" s="529"/>
      <c r="D479" s="529"/>
      <c r="E479" s="529"/>
      <c r="F479" s="529"/>
      <c r="G479" s="529"/>
      <c r="H479" s="529"/>
      <c r="I479" s="529"/>
      <c r="J479" s="529"/>
      <c r="K479" s="529"/>
      <c r="L479" s="529"/>
      <c r="M479" s="529"/>
      <c r="N479" s="529"/>
      <c r="O479" s="529"/>
      <c r="P479" s="529"/>
      <c r="Q479" s="529"/>
      <c r="R479" s="529"/>
      <c r="S479" s="529"/>
      <c r="T479" s="529"/>
      <c r="U479" s="529"/>
      <c r="V479" s="529"/>
      <c r="W479" s="529"/>
      <c r="X479" s="529"/>
      <c r="Y479" s="529"/>
      <c r="Z479" s="529"/>
      <c r="AA479" s="529"/>
      <c r="AB479" s="529"/>
      <c r="AC479" s="529"/>
      <c r="AD479" s="529"/>
      <c r="AE479" s="529"/>
      <c r="AF479" s="529"/>
      <c r="AG479" s="529"/>
      <c r="AH479" s="529"/>
      <c r="AI479" s="529"/>
      <c r="AJ479" s="529"/>
      <c r="AK479" s="529"/>
      <c r="AL479" s="529"/>
      <c r="AM479" s="529"/>
      <c r="AN479" s="529"/>
      <c r="AO479" s="529"/>
      <c r="AP479" s="529"/>
      <c r="AQ479" s="529"/>
      <c r="AR479" s="529"/>
      <c r="AS479" s="529"/>
      <c r="AT479" s="529"/>
      <c r="AU479" s="529"/>
      <c r="AV479" s="529"/>
      <c r="AW479" s="529"/>
      <c r="AX479" s="529"/>
      <c r="AY479" s="529"/>
      <c r="AZ479" s="529"/>
      <c r="BA479" s="529"/>
      <c r="BB479" s="529"/>
      <c r="BC479" s="529"/>
      <c r="BD479" s="529"/>
      <c r="BE479" s="529"/>
      <c r="BF479" s="529"/>
      <c r="BG479" s="529"/>
      <c r="BH479" s="529"/>
      <c r="BI479" s="530"/>
    </row>
    <row r="480" spans="1:61" ht="32.25" customHeight="1" x14ac:dyDescent="0.25">
      <c r="A480" s="338" t="s">
        <v>195</v>
      </c>
      <c r="B480" s="339"/>
      <c r="C480" s="340"/>
      <c r="D480" s="338" t="s">
        <v>218</v>
      </c>
      <c r="E480" s="339"/>
      <c r="F480" s="339"/>
      <c r="G480" s="339"/>
      <c r="H480" s="339"/>
      <c r="I480" s="339"/>
      <c r="J480" s="339"/>
      <c r="K480" s="339"/>
      <c r="L480" s="339"/>
      <c r="M480" s="339"/>
      <c r="N480" s="339"/>
      <c r="O480" s="339"/>
      <c r="P480" s="339"/>
      <c r="Q480" s="339"/>
      <c r="R480" s="340"/>
      <c r="S480" s="341" t="s">
        <v>223</v>
      </c>
      <c r="T480" s="342"/>
      <c r="U480" s="342"/>
      <c r="V480" s="342"/>
      <c r="W480" s="343"/>
      <c r="X480" s="338" t="s">
        <v>219</v>
      </c>
      <c r="Y480" s="339"/>
      <c r="Z480" s="339"/>
      <c r="AA480" s="339"/>
      <c r="AB480" s="339"/>
      <c r="AC480" s="339"/>
      <c r="AD480" s="339"/>
      <c r="AE480" s="339"/>
      <c r="AF480" s="339"/>
      <c r="AG480" s="339"/>
      <c r="AH480" s="339"/>
      <c r="AI480" s="339"/>
      <c r="AJ480" s="339"/>
      <c r="AK480" s="339"/>
      <c r="AL480" s="339"/>
      <c r="AM480" s="339"/>
      <c r="AN480" s="339"/>
      <c r="AO480" s="340"/>
      <c r="AP480" s="341" t="s">
        <v>220</v>
      </c>
      <c r="AQ480" s="342"/>
      <c r="AR480" s="342"/>
      <c r="AS480" s="342"/>
      <c r="AT480" s="342"/>
      <c r="AU480" s="342"/>
      <c r="AV480" s="343"/>
      <c r="AW480" s="341" t="s">
        <v>221</v>
      </c>
      <c r="AX480" s="342"/>
      <c r="AY480" s="342"/>
      <c r="AZ480" s="342"/>
      <c r="BA480" s="342"/>
      <c r="BB480" s="342"/>
      <c r="BC480" s="343"/>
      <c r="BD480" s="341" t="s">
        <v>222</v>
      </c>
      <c r="BE480" s="342"/>
      <c r="BF480" s="342"/>
      <c r="BG480" s="342"/>
      <c r="BH480" s="342"/>
      <c r="BI480" s="343"/>
    </row>
    <row r="481" spans="1:61" ht="15" customHeight="1" x14ac:dyDescent="0.25">
      <c r="A481" s="338">
        <v>1</v>
      </c>
      <c r="B481" s="339"/>
      <c r="C481" s="340"/>
      <c r="D481" s="338" t="s">
        <v>224</v>
      </c>
      <c r="E481" s="339"/>
      <c r="F481" s="339"/>
      <c r="G481" s="339"/>
      <c r="H481" s="339"/>
      <c r="I481" s="339"/>
      <c r="J481" s="339"/>
      <c r="K481" s="339"/>
      <c r="L481" s="339"/>
      <c r="M481" s="339"/>
      <c r="N481" s="339"/>
      <c r="O481" s="339"/>
      <c r="P481" s="339"/>
      <c r="Q481" s="339"/>
      <c r="R481" s="340"/>
      <c r="S481" s="335"/>
      <c r="T481" s="336"/>
      <c r="U481" s="336"/>
      <c r="V481" s="336"/>
      <c r="W481" s="337"/>
      <c r="X481" s="335"/>
      <c r="Y481" s="336"/>
      <c r="Z481" s="336"/>
      <c r="AA481" s="336"/>
      <c r="AB481" s="336"/>
      <c r="AC481" s="336"/>
      <c r="AD481" s="336"/>
      <c r="AE481" s="336"/>
      <c r="AF481" s="336"/>
      <c r="AG481" s="336"/>
      <c r="AH481" s="336"/>
      <c r="AI481" s="336"/>
      <c r="AJ481" s="336"/>
      <c r="AK481" s="336"/>
      <c r="AL481" s="336"/>
      <c r="AM481" s="336"/>
      <c r="AN481" s="336"/>
      <c r="AO481" s="337"/>
      <c r="AP481" s="335"/>
      <c r="AQ481" s="336"/>
      <c r="AR481" s="336"/>
      <c r="AS481" s="336"/>
      <c r="AT481" s="336"/>
      <c r="AU481" s="336"/>
      <c r="AV481" s="337"/>
      <c r="AW481" s="335"/>
      <c r="AX481" s="336"/>
      <c r="AY481" s="336"/>
      <c r="AZ481" s="336"/>
      <c r="BA481" s="336"/>
      <c r="BB481" s="336"/>
      <c r="BC481" s="337"/>
      <c r="BD481" s="335"/>
      <c r="BE481" s="336"/>
      <c r="BF481" s="336"/>
      <c r="BG481" s="336"/>
      <c r="BH481" s="336"/>
      <c r="BI481" s="337"/>
    </row>
    <row r="482" spans="1:61" ht="52.5" customHeight="1" x14ac:dyDescent="0.25">
      <c r="A482" s="338">
        <v>2</v>
      </c>
      <c r="B482" s="339"/>
      <c r="C482" s="340"/>
      <c r="D482" s="338" t="s">
        <v>225</v>
      </c>
      <c r="E482" s="339"/>
      <c r="F482" s="339"/>
      <c r="G482" s="339"/>
      <c r="H482" s="339"/>
      <c r="I482" s="339"/>
      <c r="J482" s="339"/>
      <c r="K482" s="339"/>
      <c r="L482" s="339"/>
      <c r="M482" s="339"/>
      <c r="N482" s="339"/>
      <c r="O482" s="339"/>
      <c r="P482" s="339"/>
      <c r="Q482" s="339"/>
      <c r="R482" s="340"/>
      <c r="S482" s="335"/>
      <c r="T482" s="336"/>
      <c r="U482" s="336"/>
      <c r="V482" s="336"/>
      <c r="W482" s="337"/>
      <c r="X482" s="335"/>
      <c r="Y482" s="336"/>
      <c r="Z482" s="336"/>
      <c r="AA482" s="336"/>
      <c r="AB482" s="336"/>
      <c r="AC482" s="336"/>
      <c r="AD482" s="336"/>
      <c r="AE482" s="336"/>
      <c r="AF482" s="336"/>
      <c r="AG482" s="336"/>
      <c r="AH482" s="336"/>
      <c r="AI482" s="336"/>
      <c r="AJ482" s="336"/>
      <c r="AK482" s="336"/>
      <c r="AL482" s="336"/>
      <c r="AM482" s="336"/>
      <c r="AN482" s="336"/>
      <c r="AO482" s="337"/>
      <c r="AP482" s="335"/>
      <c r="AQ482" s="336"/>
      <c r="AR482" s="336"/>
      <c r="AS482" s="336"/>
      <c r="AT482" s="336"/>
      <c r="AU482" s="336"/>
      <c r="AV482" s="337"/>
      <c r="AW482" s="335"/>
      <c r="AX482" s="336"/>
      <c r="AY482" s="336"/>
      <c r="AZ482" s="336"/>
      <c r="BA482" s="336"/>
      <c r="BB482" s="336"/>
      <c r="BC482" s="337"/>
      <c r="BD482" s="335"/>
      <c r="BE482" s="336"/>
      <c r="BF482" s="336"/>
      <c r="BG482" s="336"/>
      <c r="BH482" s="336"/>
      <c r="BI482" s="337"/>
    </row>
    <row r="483" spans="1:61" x14ac:dyDescent="0.25">
      <c r="A483" s="338">
        <v>3</v>
      </c>
      <c r="B483" s="339"/>
      <c r="C483" s="340"/>
      <c r="D483" s="335"/>
      <c r="E483" s="336"/>
      <c r="F483" s="336"/>
      <c r="G483" s="336"/>
      <c r="H483" s="336"/>
      <c r="I483" s="336"/>
      <c r="J483" s="336"/>
      <c r="K483" s="336"/>
      <c r="L483" s="336"/>
      <c r="M483" s="336"/>
      <c r="N483" s="336"/>
      <c r="O483" s="336"/>
      <c r="P483" s="336"/>
      <c r="Q483" s="336"/>
      <c r="R483" s="337"/>
      <c r="S483" s="335"/>
      <c r="T483" s="336"/>
      <c r="U483" s="336"/>
      <c r="V483" s="336"/>
      <c r="W483" s="337"/>
      <c r="X483" s="335"/>
      <c r="Y483" s="336"/>
      <c r="Z483" s="336"/>
      <c r="AA483" s="336"/>
      <c r="AB483" s="336"/>
      <c r="AC483" s="336"/>
      <c r="AD483" s="336"/>
      <c r="AE483" s="336"/>
      <c r="AF483" s="336"/>
      <c r="AG483" s="336"/>
      <c r="AH483" s="336"/>
      <c r="AI483" s="336"/>
      <c r="AJ483" s="336"/>
      <c r="AK483" s="336"/>
      <c r="AL483" s="336"/>
      <c r="AM483" s="336"/>
      <c r="AN483" s="336"/>
      <c r="AO483" s="337"/>
      <c r="AP483" s="335"/>
      <c r="AQ483" s="336"/>
      <c r="AR483" s="336"/>
      <c r="AS483" s="336"/>
      <c r="AT483" s="336"/>
      <c r="AU483" s="336"/>
      <c r="AV483" s="337"/>
      <c r="AW483" s="335"/>
      <c r="AX483" s="336"/>
      <c r="AY483" s="336"/>
      <c r="AZ483" s="336"/>
      <c r="BA483" s="336"/>
      <c r="BB483" s="336"/>
      <c r="BC483" s="337"/>
      <c r="BD483" s="335"/>
      <c r="BE483" s="336"/>
      <c r="BF483" s="336"/>
      <c r="BG483" s="336"/>
      <c r="BH483" s="336"/>
      <c r="BI483" s="337"/>
    </row>
    <row r="484" spans="1:61" x14ac:dyDescent="0.25">
      <c r="A484" s="338">
        <v>4</v>
      </c>
      <c r="B484" s="339"/>
      <c r="C484" s="340"/>
      <c r="D484" s="335"/>
      <c r="E484" s="336"/>
      <c r="F484" s="336"/>
      <c r="G484" s="336"/>
      <c r="H484" s="336"/>
      <c r="I484" s="336"/>
      <c r="J484" s="336"/>
      <c r="K484" s="336"/>
      <c r="L484" s="336"/>
      <c r="M484" s="336"/>
      <c r="N484" s="336"/>
      <c r="O484" s="336"/>
      <c r="P484" s="336"/>
      <c r="Q484" s="336"/>
      <c r="R484" s="337"/>
      <c r="S484" s="335"/>
      <c r="T484" s="336"/>
      <c r="U484" s="336"/>
      <c r="V484" s="336"/>
      <c r="W484" s="337"/>
      <c r="X484" s="335"/>
      <c r="Y484" s="336"/>
      <c r="Z484" s="336"/>
      <c r="AA484" s="336"/>
      <c r="AB484" s="336"/>
      <c r="AC484" s="336"/>
      <c r="AD484" s="336"/>
      <c r="AE484" s="336"/>
      <c r="AF484" s="336"/>
      <c r="AG484" s="336"/>
      <c r="AH484" s="336"/>
      <c r="AI484" s="336"/>
      <c r="AJ484" s="336"/>
      <c r="AK484" s="336"/>
      <c r="AL484" s="336"/>
      <c r="AM484" s="336"/>
      <c r="AN484" s="336"/>
      <c r="AO484" s="337"/>
      <c r="AP484" s="335"/>
      <c r="AQ484" s="336"/>
      <c r="AR484" s="336"/>
      <c r="AS484" s="336"/>
      <c r="AT484" s="336"/>
      <c r="AU484" s="336"/>
      <c r="AV484" s="337"/>
      <c r="AW484" s="335"/>
      <c r="AX484" s="336"/>
      <c r="AY484" s="336"/>
      <c r="AZ484" s="336"/>
      <c r="BA484" s="336"/>
      <c r="BB484" s="336"/>
      <c r="BC484" s="337"/>
      <c r="BD484" s="335"/>
      <c r="BE484" s="336"/>
      <c r="BF484" s="336"/>
      <c r="BG484" s="336"/>
      <c r="BH484" s="336"/>
      <c r="BI484" s="337"/>
    </row>
    <row r="485" spans="1:61" x14ac:dyDescent="0.25">
      <c r="A485" s="338">
        <v>5</v>
      </c>
      <c r="B485" s="339"/>
      <c r="C485" s="340"/>
      <c r="D485" s="335"/>
      <c r="E485" s="336"/>
      <c r="F485" s="336"/>
      <c r="G485" s="336"/>
      <c r="H485" s="336"/>
      <c r="I485" s="336"/>
      <c r="J485" s="336"/>
      <c r="K485" s="336"/>
      <c r="L485" s="336"/>
      <c r="M485" s="336"/>
      <c r="N485" s="336"/>
      <c r="O485" s="336"/>
      <c r="P485" s="336"/>
      <c r="Q485" s="336"/>
      <c r="R485" s="337"/>
      <c r="S485" s="335"/>
      <c r="T485" s="336"/>
      <c r="U485" s="336"/>
      <c r="V485" s="336"/>
      <c r="W485" s="337"/>
      <c r="X485" s="335"/>
      <c r="Y485" s="336"/>
      <c r="Z485" s="336"/>
      <c r="AA485" s="336"/>
      <c r="AB485" s="336"/>
      <c r="AC485" s="336"/>
      <c r="AD485" s="336"/>
      <c r="AE485" s="336"/>
      <c r="AF485" s="336"/>
      <c r="AG485" s="336"/>
      <c r="AH485" s="336"/>
      <c r="AI485" s="336"/>
      <c r="AJ485" s="336"/>
      <c r="AK485" s="336"/>
      <c r="AL485" s="336"/>
      <c r="AM485" s="336"/>
      <c r="AN485" s="336"/>
      <c r="AO485" s="337"/>
      <c r="AP485" s="335"/>
      <c r="AQ485" s="336"/>
      <c r="AR485" s="336"/>
      <c r="AS485" s="336"/>
      <c r="AT485" s="336"/>
      <c r="AU485" s="336"/>
      <c r="AV485" s="337"/>
      <c r="AW485" s="335"/>
      <c r="AX485" s="336"/>
      <c r="AY485" s="336"/>
      <c r="AZ485" s="336"/>
      <c r="BA485" s="336"/>
      <c r="BB485" s="336"/>
      <c r="BC485" s="337"/>
      <c r="BD485" s="335"/>
      <c r="BE485" s="336"/>
      <c r="BF485" s="336"/>
      <c r="BG485" s="336"/>
      <c r="BH485" s="336"/>
      <c r="BI485" s="337"/>
    </row>
    <row r="486" spans="1:61" x14ac:dyDescent="0.25">
      <c r="A486" s="338">
        <v>6</v>
      </c>
      <c r="B486" s="339"/>
      <c r="C486" s="340"/>
      <c r="D486" s="335"/>
      <c r="E486" s="336"/>
      <c r="F486" s="336"/>
      <c r="G486" s="336"/>
      <c r="H486" s="336"/>
      <c r="I486" s="336"/>
      <c r="J486" s="336"/>
      <c r="K486" s="336"/>
      <c r="L486" s="336"/>
      <c r="M486" s="336"/>
      <c r="N486" s="336"/>
      <c r="O486" s="336"/>
      <c r="P486" s="336"/>
      <c r="Q486" s="336"/>
      <c r="R486" s="337"/>
      <c r="S486" s="335"/>
      <c r="T486" s="336"/>
      <c r="U486" s="336"/>
      <c r="V486" s="336"/>
      <c r="W486" s="337"/>
      <c r="X486" s="335"/>
      <c r="Y486" s="336"/>
      <c r="Z486" s="336"/>
      <c r="AA486" s="336"/>
      <c r="AB486" s="336"/>
      <c r="AC486" s="336"/>
      <c r="AD486" s="336"/>
      <c r="AE486" s="336"/>
      <c r="AF486" s="336"/>
      <c r="AG486" s="336"/>
      <c r="AH486" s="336"/>
      <c r="AI486" s="336"/>
      <c r="AJ486" s="336"/>
      <c r="AK486" s="336"/>
      <c r="AL486" s="336"/>
      <c r="AM486" s="336"/>
      <c r="AN486" s="336"/>
      <c r="AO486" s="337"/>
      <c r="AP486" s="335"/>
      <c r="AQ486" s="336"/>
      <c r="AR486" s="336"/>
      <c r="AS486" s="336"/>
      <c r="AT486" s="336"/>
      <c r="AU486" s="336"/>
      <c r="AV486" s="337"/>
      <c r="AW486" s="335"/>
      <c r="AX486" s="336"/>
      <c r="AY486" s="336"/>
      <c r="AZ486" s="336"/>
      <c r="BA486" s="336"/>
      <c r="BB486" s="336"/>
      <c r="BC486" s="337"/>
      <c r="BD486" s="335"/>
      <c r="BE486" s="336"/>
      <c r="BF486" s="336"/>
      <c r="BG486" s="336"/>
      <c r="BH486" s="336"/>
      <c r="BI486" s="337"/>
    </row>
    <row r="487" spans="1:61" x14ac:dyDescent="0.25">
      <c r="A487" s="338">
        <v>7</v>
      </c>
      <c r="B487" s="339"/>
      <c r="C487" s="340"/>
      <c r="D487" s="335"/>
      <c r="E487" s="336"/>
      <c r="F487" s="336"/>
      <c r="G487" s="336"/>
      <c r="H487" s="336"/>
      <c r="I487" s="336"/>
      <c r="J487" s="336"/>
      <c r="K487" s="336"/>
      <c r="L487" s="336"/>
      <c r="M487" s="336"/>
      <c r="N487" s="336"/>
      <c r="O487" s="336"/>
      <c r="P487" s="336"/>
      <c r="Q487" s="336"/>
      <c r="R487" s="337"/>
      <c r="S487" s="335"/>
      <c r="T487" s="336"/>
      <c r="U487" s="336"/>
      <c r="V487" s="336"/>
      <c r="W487" s="337"/>
      <c r="X487" s="335"/>
      <c r="Y487" s="336"/>
      <c r="Z487" s="336"/>
      <c r="AA487" s="336"/>
      <c r="AB487" s="336"/>
      <c r="AC487" s="336"/>
      <c r="AD487" s="336"/>
      <c r="AE487" s="336"/>
      <c r="AF487" s="336"/>
      <c r="AG487" s="336"/>
      <c r="AH487" s="336"/>
      <c r="AI487" s="336"/>
      <c r="AJ487" s="336"/>
      <c r="AK487" s="336"/>
      <c r="AL487" s="336"/>
      <c r="AM487" s="336"/>
      <c r="AN487" s="336"/>
      <c r="AO487" s="337"/>
      <c r="AP487" s="335"/>
      <c r="AQ487" s="336"/>
      <c r="AR487" s="336"/>
      <c r="AS487" s="336"/>
      <c r="AT487" s="336"/>
      <c r="AU487" s="336"/>
      <c r="AV487" s="337"/>
      <c r="AW487" s="335"/>
      <c r="AX487" s="336"/>
      <c r="AY487" s="336"/>
      <c r="AZ487" s="336"/>
      <c r="BA487" s="336"/>
      <c r="BB487" s="336"/>
      <c r="BC487" s="337"/>
      <c r="BD487" s="335"/>
      <c r="BE487" s="336"/>
      <c r="BF487" s="336"/>
      <c r="BG487" s="336"/>
      <c r="BH487" s="336"/>
      <c r="BI487" s="337"/>
    </row>
    <row r="488" spans="1:61" ht="24" customHeight="1" x14ac:dyDescent="0.25">
      <c r="A488" s="338" t="s">
        <v>226</v>
      </c>
      <c r="B488" s="339"/>
      <c r="C488" s="339"/>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c r="AC488" s="339"/>
      <c r="AD488" s="339"/>
      <c r="AE488" s="339"/>
      <c r="AF488" s="339"/>
      <c r="AG488" s="339"/>
      <c r="AH488" s="339"/>
      <c r="AI488" s="339"/>
      <c r="AJ488" s="339"/>
      <c r="AK488" s="339"/>
      <c r="AL488" s="339"/>
      <c r="AM488" s="339"/>
      <c r="AN488" s="339"/>
      <c r="AO488" s="339"/>
      <c r="AP488" s="339"/>
      <c r="AQ488" s="339"/>
      <c r="AR488" s="339"/>
      <c r="AS488" s="339"/>
      <c r="AT488" s="339"/>
      <c r="AU488" s="339"/>
      <c r="AV488" s="339"/>
      <c r="AW488" s="339"/>
      <c r="AX488" s="339"/>
      <c r="AY488" s="339"/>
      <c r="AZ488" s="339"/>
      <c r="BA488" s="339"/>
      <c r="BB488" s="339"/>
      <c r="BC488" s="339"/>
      <c r="BD488" s="339"/>
      <c r="BE488" s="339"/>
      <c r="BF488" s="339"/>
      <c r="BG488" s="339"/>
      <c r="BH488" s="339"/>
      <c r="BI488" s="340"/>
    </row>
    <row r="489" spans="1:61" x14ac:dyDescent="0.25">
      <c r="A489" s="338"/>
      <c r="B489" s="339"/>
      <c r="C489" s="339"/>
      <c r="D489" s="339"/>
      <c r="E489" s="339"/>
      <c r="F489" s="339"/>
      <c r="G489" s="339"/>
      <c r="H489" s="339"/>
      <c r="I489" s="339"/>
      <c r="J489" s="339"/>
      <c r="K489" s="339"/>
      <c r="L489" s="339"/>
      <c r="M489" s="339"/>
      <c r="N489" s="339"/>
      <c r="O489" s="339"/>
      <c r="P489" s="339"/>
      <c r="Q489" s="339"/>
      <c r="R489" s="339"/>
      <c r="S489" s="339"/>
      <c r="T489" s="339"/>
      <c r="U489" s="339"/>
      <c r="V489" s="339"/>
      <c r="W489" s="340"/>
      <c r="X489" s="338"/>
      <c r="Y489" s="339"/>
      <c r="Z489" s="339"/>
      <c r="AA489" s="339"/>
      <c r="AB489" s="339"/>
      <c r="AC489" s="339"/>
      <c r="AD489" s="339"/>
      <c r="AE489" s="339"/>
      <c r="AF489" s="339"/>
      <c r="AG489" s="339"/>
      <c r="AH489" s="339"/>
      <c r="AI489" s="339"/>
      <c r="AJ489" s="339"/>
      <c r="AK489" s="339"/>
      <c r="AL489" s="339"/>
      <c r="AM489" s="339"/>
      <c r="AN489" s="339"/>
      <c r="AO489" s="339"/>
      <c r="AP489" s="339"/>
      <c r="AQ489" s="339"/>
      <c r="AR489" s="339"/>
      <c r="AS489" s="339"/>
      <c r="AT489" s="339"/>
      <c r="AU489" s="339"/>
      <c r="AV489" s="339"/>
      <c r="AW489" s="339"/>
      <c r="AX489" s="339"/>
      <c r="AY489" s="339"/>
      <c r="AZ489" s="339"/>
      <c r="BA489" s="339"/>
      <c r="BB489" s="339"/>
      <c r="BC489" s="339"/>
      <c r="BD489" s="339"/>
      <c r="BE489" s="339"/>
      <c r="BF489" s="339"/>
      <c r="BG489" s="339"/>
      <c r="BH489" s="339"/>
      <c r="BI489" s="340"/>
    </row>
    <row r="490" spans="1:61" x14ac:dyDescent="0.25">
      <c r="A490" s="338" t="s">
        <v>227</v>
      </c>
      <c r="B490" s="339"/>
      <c r="C490" s="339"/>
      <c r="D490" s="339"/>
      <c r="E490" s="339"/>
      <c r="F490" s="339"/>
      <c r="G490" s="339"/>
      <c r="H490" s="339"/>
      <c r="I490" s="339"/>
      <c r="J490" s="339"/>
      <c r="K490" s="339"/>
      <c r="L490" s="339"/>
      <c r="M490" s="339"/>
      <c r="N490" s="339"/>
      <c r="O490" s="339"/>
      <c r="P490" s="339"/>
      <c r="Q490" s="339"/>
      <c r="R490" s="339"/>
      <c r="S490" s="339"/>
      <c r="T490" s="339"/>
      <c r="U490" s="339"/>
      <c r="V490" s="339"/>
      <c r="W490" s="340"/>
      <c r="X490" s="856"/>
      <c r="Y490" s="857"/>
      <c r="Z490" s="857"/>
      <c r="AA490" s="857"/>
      <c r="AB490" s="857"/>
      <c r="AC490" s="857"/>
      <c r="AD490" s="857"/>
      <c r="AE490" s="857"/>
      <c r="AF490" s="857"/>
      <c r="AG490" s="857"/>
      <c r="AH490" s="857"/>
      <c r="AI490" s="857"/>
      <c r="AJ490" s="857"/>
      <c r="AK490" s="857"/>
      <c r="AL490" s="857"/>
      <c r="AM490" s="857"/>
      <c r="AN490" s="857"/>
      <c r="AO490" s="858"/>
      <c r="AP490" s="852"/>
      <c r="AQ490" s="852"/>
      <c r="AR490" s="852"/>
      <c r="AS490" s="852"/>
      <c r="AT490" s="852"/>
      <c r="AU490" s="852"/>
      <c r="AV490" s="852"/>
      <c r="AW490" s="852"/>
      <c r="AX490" s="852"/>
      <c r="AY490" s="852"/>
      <c r="AZ490" s="852"/>
      <c r="BA490" s="852"/>
      <c r="BB490" s="852"/>
      <c r="BC490" s="852"/>
      <c r="BD490" s="852"/>
      <c r="BE490" s="852"/>
      <c r="BF490" s="852"/>
      <c r="BG490" s="852"/>
      <c r="BH490" s="852"/>
      <c r="BI490" s="852"/>
    </row>
    <row r="491" spans="1:61" x14ac:dyDescent="0.25">
      <c r="A491" s="338" t="s">
        <v>228</v>
      </c>
      <c r="B491" s="339"/>
      <c r="C491" s="339"/>
      <c r="D491" s="339"/>
      <c r="E491" s="339"/>
      <c r="F491" s="339"/>
      <c r="G491" s="339"/>
      <c r="H491" s="339"/>
      <c r="I491" s="339"/>
      <c r="J491" s="339"/>
      <c r="K491" s="339"/>
      <c r="L491" s="339"/>
      <c r="M491" s="339"/>
      <c r="N491" s="339"/>
      <c r="O491" s="339"/>
      <c r="P491" s="339"/>
      <c r="Q491" s="339"/>
      <c r="R491" s="339"/>
      <c r="S491" s="339"/>
      <c r="T491" s="339"/>
      <c r="U491" s="339"/>
      <c r="V491" s="339"/>
      <c r="W491" s="340"/>
      <c r="X491" s="338"/>
      <c r="Y491" s="339"/>
      <c r="Z491" s="339"/>
      <c r="AA491" s="339"/>
      <c r="AB491" s="339"/>
      <c r="AC491" s="339"/>
      <c r="AD491" s="339"/>
      <c r="AE491" s="339"/>
      <c r="AF491" s="339"/>
      <c r="AG491" s="339"/>
      <c r="AH491" s="339"/>
      <c r="AI491" s="339"/>
      <c r="AJ491" s="339"/>
      <c r="AK491" s="339"/>
      <c r="AL491" s="339"/>
      <c r="AM491" s="339"/>
      <c r="AN491" s="339"/>
      <c r="AO491" s="340"/>
      <c r="AP491" s="852"/>
      <c r="AQ491" s="852"/>
      <c r="AR491" s="852"/>
      <c r="AS491" s="852"/>
      <c r="AT491" s="852"/>
      <c r="AU491" s="852"/>
      <c r="AV491" s="852"/>
      <c r="AW491" s="852"/>
      <c r="AX491" s="852"/>
      <c r="AY491" s="852"/>
      <c r="AZ491" s="852"/>
      <c r="BA491" s="852"/>
      <c r="BB491" s="852"/>
      <c r="BC491" s="852"/>
      <c r="BD491" s="852"/>
      <c r="BE491" s="852"/>
      <c r="BF491" s="852"/>
      <c r="BG491" s="852"/>
      <c r="BH491" s="852"/>
      <c r="BI491" s="852"/>
    </row>
    <row r="492" spans="1:61"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row>
    <row r="493" spans="1:61" x14ac:dyDescent="0.25">
      <c r="A493" s="52"/>
      <c r="B493" s="52"/>
      <c r="C493" s="52"/>
      <c r="D493" s="52"/>
      <c r="E493" s="52"/>
      <c r="F493" s="52"/>
      <c r="G493" s="52"/>
      <c r="AQ493" s="52"/>
      <c r="AR493" s="52"/>
      <c r="AS493" s="52"/>
      <c r="AT493" s="52"/>
      <c r="AU493" s="52"/>
      <c r="AV493" s="52"/>
      <c r="AW493" s="52"/>
      <c r="AX493" s="52"/>
      <c r="AY493" s="52"/>
      <c r="AZ493" s="52"/>
      <c r="BA493" s="52"/>
      <c r="BB493" s="52"/>
      <c r="BC493" s="52"/>
      <c r="BD493" s="52"/>
      <c r="BE493" s="52"/>
      <c r="BF493" s="52"/>
      <c r="BG493" s="52"/>
      <c r="BH493" s="52"/>
      <c r="BI493" s="52"/>
    </row>
    <row r="494" spans="1:61" x14ac:dyDescent="0.25">
      <c r="A494" s="52"/>
      <c r="B494" s="52"/>
      <c r="C494" s="52"/>
      <c r="D494" s="52"/>
      <c r="E494" s="52"/>
      <c r="F494" s="52"/>
      <c r="G494" s="52"/>
      <c r="H494" s="772" t="s">
        <v>0</v>
      </c>
      <c r="I494" s="772"/>
      <c r="J494" s="772"/>
      <c r="K494" s="772"/>
      <c r="L494" s="772"/>
      <c r="M494" s="772"/>
      <c r="N494" s="772"/>
      <c r="O494" s="772"/>
      <c r="P494" s="772"/>
      <c r="Q494" s="772"/>
      <c r="R494" s="772"/>
      <c r="S494" s="772"/>
      <c r="T494" s="772"/>
      <c r="U494" s="772"/>
      <c r="V494" s="772"/>
      <c r="W494" s="772"/>
      <c r="X494" s="772"/>
      <c r="Y494" s="772"/>
      <c r="Z494" s="772"/>
      <c r="AA494" s="772"/>
      <c r="AB494" s="772"/>
      <c r="AC494" s="772"/>
      <c r="AD494" s="772"/>
      <c r="AE494" s="772"/>
      <c r="AF494" s="772"/>
      <c r="AG494" s="772"/>
      <c r="AH494" s="772"/>
      <c r="AI494" s="772"/>
      <c r="AJ494" s="772"/>
      <c r="AK494" s="772"/>
      <c r="AL494" s="772"/>
      <c r="AM494" s="772"/>
      <c r="AN494" s="772"/>
      <c r="AO494" s="772"/>
      <c r="AP494" s="772"/>
      <c r="AQ494" s="773" t="s">
        <v>493</v>
      </c>
      <c r="AR494" s="774"/>
      <c r="AS494" s="774"/>
      <c r="AT494" s="774"/>
      <c r="AU494" s="774"/>
      <c r="AV494" s="774"/>
      <c r="AW494" s="774"/>
      <c r="AX494" s="774"/>
      <c r="AY494" s="774"/>
      <c r="AZ494" s="774"/>
      <c r="BA494" s="774"/>
      <c r="BB494" s="774"/>
      <c r="BC494" s="774"/>
      <c r="BD494" s="774"/>
      <c r="BE494" s="774"/>
      <c r="BF494" s="774"/>
      <c r="BG494" s="774"/>
      <c r="BH494" s="774"/>
      <c r="BI494" s="775"/>
    </row>
    <row r="495" spans="1:61" x14ac:dyDescent="0.25">
      <c r="A495" s="52"/>
      <c r="B495" s="52"/>
      <c r="C495" s="52"/>
      <c r="D495" s="52"/>
      <c r="E495" s="52"/>
      <c r="F495" s="52"/>
      <c r="G495" s="52"/>
      <c r="H495" s="772"/>
      <c r="I495" s="772"/>
      <c r="J495" s="772"/>
      <c r="K495" s="772"/>
      <c r="L495" s="772"/>
      <c r="M495" s="772"/>
      <c r="N495" s="772"/>
      <c r="O495" s="772"/>
      <c r="P495" s="772"/>
      <c r="Q495" s="772"/>
      <c r="R495" s="772"/>
      <c r="S495" s="772"/>
      <c r="T495" s="772"/>
      <c r="U495" s="772"/>
      <c r="V495" s="772"/>
      <c r="W495" s="772"/>
      <c r="X495" s="772"/>
      <c r="Y495" s="772"/>
      <c r="Z495" s="772"/>
      <c r="AA495" s="772"/>
      <c r="AB495" s="772"/>
      <c r="AC495" s="772"/>
      <c r="AD495" s="772"/>
      <c r="AE495" s="772"/>
      <c r="AF495" s="772"/>
      <c r="AG495" s="772"/>
      <c r="AH495" s="772"/>
      <c r="AI495" s="772"/>
      <c r="AJ495" s="772"/>
      <c r="AK495" s="772"/>
      <c r="AL495" s="772"/>
      <c r="AM495" s="772"/>
      <c r="AN495" s="772"/>
      <c r="AO495" s="772"/>
      <c r="AP495" s="772"/>
      <c r="AQ495" s="776"/>
      <c r="AR495" s="777"/>
      <c r="AS495" s="777"/>
      <c r="AT495" s="777"/>
      <c r="AU495" s="777"/>
      <c r="AV495" s="777"/>
      <c r="AW495" s="777"/>
      <c r="AX495" s="777"/>
      <c r="AY495" s="777"/>
      <c r="AZ495" s="777"/>
      <c r="BA495" s="777"/>
      <c r="BB495" s="777"/>
      <c r="BC495" s="777"/>
      <c r="BD495" s="777"/>
      <c r="BE495" s="777"/>
      <c r="BF495" s="777"/>
      <c r="BG495" s="777"/>
      <c r="BH495" s="777"/>
      <c r="BI495" s="778"/>
    </row>
    <row r="496" spans="1:61" x14ac:dyDescent="0.25">
      <c r="A496" s="52"/>
      <c r="B496" s="52"/>
      <c r="C496" s="52"/>
      <c r="D496" s="52"/>
      <c r="E496" s="52"/>
      <c r="F496" s="52"/>
      <c r="G496" s="52"/>
      <c r="H496" s="772" t="s">
        <v>1</v>
      </c>
      <c r="I496" s="772"/>
      <c r="J496" s="772"/>
      <c r="K496" s="772"/>
      <c r="L496" s="772"/>
      <c r="M496" s="772"/>
      <c r="N496" s="772"/>
      <c r="O496" s="772"/>
      <c r="P496" s="772"/>
      <c r="Q496" s="772"/>
      <c r="R496" s="772"/>
      <c r="S496" s="772"/>
      <c r="T496" s="772"/>
      <c r="U496" s="772"/>
      <c r="V496" s="772"/>
      <c r="W496" s="772"/>
      <c r="X496" s="772"/>
      <c r="Y496" s="772"/>
      <c r="Z496" s="772"/>
      <c r="AA496" s="772"/>
      <c r="AB496" s="772"/>
      <c r="AC496" s="772"/>
      <c r="AD496" s="772"/>
      <c r="AE496" s="772"/>
      <c r="AF496" s="772"/>
      <c r="AG496" s="772"/>
      <c r="AH496" s="772"/>
      <c r="AI496" s="772"/>
      <c r="AJ496" s="772"/>
      <c r="AK496" s="772"/>
      <c r="AL496" s="772"/>
      <c r="AM496" s="772"/>
      <c r="AN496" s="772"/>
      <c r="AO496" s="772"/>
      <c r="AP496" s="772"/>
      <c r="AQ496" s="667"/>
      <c r="AR496" s="667"/>
      <c r="AS496" s="667"/>
      <c r="AT496" s="667"/>
      <c r="AU496" s="667"/>
      <c r="AV496" s="667"/>
      <c r="AW496" s="667"/>
      <c r="AX496" s="667"/>
      <c r="AY496" s="667"/>
      <c r="AZ496" s="680"/>
      <c r="BA496" s="681"/>
      <c r="BB496" s="681"/>
      <c r="BC496" s="681"/>
      <c r="BD496" s="681"/>
      <c r="BE496" s="681"/>
      <c r="BF496" s="681"/>
      <c r="BG496" s="681"/>
      <c r="BH496" s="681"/>
      <c r="BI496" s="682"/>
    </row>
    <row r="497" spans="1:61" ht="18.75" x14ac:dyDescent="0.3">
      <c r="A497" s="52"/>
      <c r="B497" s="52"/>
      <c r="C497" s="52"/>
      <c r="D497" s="52"/>
      <c r="E497" s="52"/>
      <c r="F497" s="52"/>
      <c r="G497" s="52"/>
      <c r="H497" s="831"/>
      <c r="I497" s="831"/>
      <c r="J497" s="831"/>
      <c r="K497" s="831"/>
      <c r="L497" s="831"/>
      <c r="M497" s="831"/>
      <c r="N497" s="831"/>
      <c r="O497" s="831"/>
      <c r="P497" s="831"/>
      <c r="Q497" s="831"/>
      <c r="R497" s="831"/>
      <c r="S497" s="831"/>
      <c r="T497" s="831"/>
      <c r="U497" s="831"/>
      <c r="V497" s="831"/>
      <c r="W497" s="831"/>
      <c r="X497" s="831"/>
      <c r="Y497" s="831"/>
      <c r="Z497" s="831"/>
      <c r="AA497" s="831"/>
      <c r="AB497" s="831"/>
      <c r="AC497" s="831"/>
      <c r="AD497" s="831"/>
      <c r="AE497" s="831"/>
      <c r="AF497" s="831"/>
      <c r="AG497" s="831"/>
      <c r="AH497" s="831"/>
      <c r="AI497" s="831"/>
      <c r="AJ497" s="831"/>
      <c r="AK497" s="831"/>
      <c r="AL497" s="831"/>
      <c r="AM497" s="831"/>
      <c r="AN497" s="831"/>
      <c r="AO497" s="831"/>
      <c r="AP497" s="831"/>
      <c r="AQ497" s="831"/>
      <c r="AR497" s="831"/>
      <c r="AS497" s="831"/>
      <c r="AT497" s="831"/>
      <c r="AU497" s="831"/>
      <c r="AV497" s="831"/>
      <c r="AW497" s="831"/>
      <c r="AX497" s="831"/>
      <c r="AY497" s="831"/>
      <c r="AZ497" s="831"/>
      <c r="BA497" s="831"/>
      <c r="BB497" s="831"/>
      <c r="BC497" s="831"/>
      <c r="BD497" s="831"/>
      <c r="BE497" s="831"/>
      <c r="BF497" s="831"/>
      <c r="BG497" s="831"/>
      <c r="BH497" s="831"/>
      <c r="BI497" s="831"/>
    </row>
    <row r="498" spans="1:61" ht="7.5" customHeight="1" x14ac:dyDescent="0.25">
      <c r="A498" s="667"/>
      <c r="B498" s="667"/>
      <c r="C498" s="667"/>
      <c r="D498" s="667"/>
      <c r="E498" s="667"/>
      <c r="F498" s="667"/>
      <c r="G498" s="667"/>
      <c r="H498" s="667"/>
      <c r="I498" s="667"/>
      <c r="J498" s="667"/>
      <c r="K498" s="667"/>
      <c r="L498" s="667"/>
      <c r="M498" s="667"/>
      <c r="N498" s="667"/>
      <c r="O498" s="667"/>
      <c r="P498" s="667"/>
      <c r="Q498" s="667"/>
      <c r="R498" s="667"/>
      <c r="S498" s="667"/>
      <c r="T498" s="667"/>
      <c r="U498" s="667"/>
      <c r="V498" s="667"/>
      <c r="W498" s="667"/>
      <c r="X498" s="667"/>
      <c r="Y498" s="667"/>
      <c r="Z498" s="667"/>
      <c r="AA498" s="667"/>
      <c r="AB498" s="667"/>
      <c r="AC498" s="667"/>
      <c r="AD498" s="667"/>
      <c r="AE498" s="667"/>
      <c r="AF498" s="667"/>
      <c r="AG498" s="667"/>
      <c r="AH498" s="667"/>
      <c r="AI498" s="667"/>
      <c r="AJ498" s="667"/>
      <c r="AK498" s="667"/>
      <c r="AL498" s="667"/>
      <c r="AM498" s="667"/>
      <c r="AN498" s="667"/>
      <c r="AO498" s="667"/>
      <c r="AP498" s="667"/>
      <c r="AQ498" s="667"/>
      <c r="AR498" s="667"/>
      <c r="AS498" s="667"/>
      <c r="AT498" s="667"/>
      <c r="AU498" s="667"/>
      <c r="AV498" s="667"/>
      <c r="AW498" s="667"/>
      <c r="AX498" s="667"/>
      <c r="AY498" s="667"/>
      <c r="AZ498" s="667"/>
      <c r="BA498" s="667"/>
      <c r="BB498" s="667"/>
      <c r="BC498" s="667"/>
      <c r="BD498" s="667"/>
      <c r="BE498" s="667"/>
      <c r="BF498" s="667"/>
      <c r="BG498" s="667"/>
      <c r="BH498" s="667"/>
      <c r="BI498" s="667"/>
    </row>
    <row r="499" spans="1:61" x14ac:dyDescent="0.25">
      <c r="A499" s="708"/>
      <c r="B499" s="708"/>
      <c r="C499" s="708"/>
      <c r="D499" s="708"/>
      <c r="E499" s="708"/>
      <c r="F499" s="708"/>
      <c r="G499" s="708"/>
      <c r="H499" s="708"/>
      <c r="I499" s="708"/>
      <c r="J499" s="708"/>
      <c r="K499" s="708"/>
      <c r="L499" s="708"/>
      <c r="M499" s="708"/>
      <c r="N499" s="708"/>
      <c r="O499" s="708"/>
      <c r="P499" s="708"/>
      <c r="Q499" s="708"/>
      <c r="R499" s="708"/>
      <c r="S499" s="708"/>
      <c r="T499" s="708"/>
      <c r="U499" s="708"/>
      <c r="V499" s="708"/>
      <c r="W499" s="708"/>
      <c r="X499" s="708"/>
      <c r="Y499" s="708"/>
      <c r="Z499" s="708"/>
      <c r="AA499" s="708"/>
      <c r="AB499" s="708"/>
      <c r="AC499" s="708"/>
      <c r="AD499" s="708"/>
      <c r="AE499" s="708"/>
      <c r="AF499" s="708"/>
      <c r="AG499" s="708"/>
      <c r="AH499" s="708"/>
      <c r="AI499" s="708"/>
      <c r="AJ499" s="708"/>
      <c r="AK499" s="708"/>
      <c r="AL499" s="708"/>
      <c r="AM499" s="708"/>
      <c r="AN499" s="708"/>
      <c r="AO499" s="708"/>
      <c r="AP499" s="708"/>
      <c r="AQ499" s="708"/>
      <c r="AR499" s="708"/>
      <c r="AS499" s="708"/>
      <c r="AT499" s="708"/>
      <c r="AU499" s="708"/>
      <c r="AV499" s="708"/>
      <c r="AW499" s="708"/>
      <c r="AX499" s="708"/>
      <c r="AY499" s="708"/>
      <c r="AZ499" s="708"/>
      <c r="BA499" s="708"/>
      <c r="BB499" s="708"/>
      <c r="BC499" s="708"/>
      <c r="BD499" s="708"/>
      <c r="BE499" s="708"/>
      <c r="BF499" s="708"/>
      <c r="BG499" s="708"/>
      <c r="BH499" s="708"/>
      <c r="BI499" s="708"/>
    </row>
    <row r="500" spans="1:61" x14ac:dyDescent="0.25">
      <c r="A500" s="823" t="s">
        <v>153</v>
      </c>
      <c r="B500" s="824"/>
      <c r="C500" s="824"/>
      <c r="D500" s="824"/>
      <c r="E500" s="824"/>
      <c r="F500" s="824"/>
      <c r="G500" s="824"/>
      <c r="H500" s="824"/>
      <c r="I500" s="824"/>
      <c r="J500" s="824"/>
      <c r="K500" s="824"/>
      <c r="L500" s="824"/>
      <c r="M500" s="824"/>
      <c r="N500" s="824"/>
      <c r="O500" s="824"/>
      <c r="P500" s="824"/>
      <c r="Q500" s="824"/>
      <c r="R500" s="824"/>
      <c r="S500" s="824"/>
      <c r="T500" s="824"/>
      <c r="U500" s="824"/>
      <c r="V500" s="824"/>
      <c r="W500" s="824"/>
      <c r="X500" s="824"/>
      <c r="Y500" s="824"/>
      <c r="Z500" s="824"/>
      <c r="AA500" s="824"/>
      <c r="AB500" s="824"/>
      <c r="AC500" s="824"/>
      <c r="AD500" s="824"/>
      <c r="AE500" s="824"/>
      <c r="AF500" s="824"/>
      <c r="AG500" s="824"/>
      <c r="AH500" s="824"/>
      <c r="AI500" s="824"/>
      <c r="AJ500" s="824"/>
      <c r="AK500" s="824"/>
      <c r="AL500" s="824"/>
      <c r="AM500" s="824"/>
      <c r="AN500" s="824"/>
      <c r="AO500" s="824"/>
      <c r="AP500" s="824"/>
      <c r="AQ500" s="824"/>
      <c r="AR500" s="824"/>
      <c r="AS500" s="824"/>
      <c r="AT500" s="824"/>
      <c r="AU500" s="824"/>
      <c r="AV500" s="824"/>
      <c r="AW500" s="824"/>
      <c r="AX500" s="824"/>
      <c r="AY500" s="824"/>
      <c r="AZ500" s="824"/>
      <c r="BA500" s="824"/>
      <c r="BB500" s="824"/>
      <c r="BC500" s="824"/>
      <c r="BD500" s="824"/>
      <c r="BE500" s="824"/>
      <c r="BF500" s="824"/>
      <c r="BG500" s="824"/>
      <c r="BH500" s="824"/>
      <c r="BI500" s="825"/>
    </row>
    <row r="501" spans="1:61" ht="15.75" x14ac:dyDescent="0.25">
      <c r="A501" s="697" t="s">
        <v>230</v>
      </c>
      <c r="B501" s="697"/>
      <c r="C501" s="697"/>
      <c r="D501" s="697"/>
      <c r="E501" s="697"/>
      <c r="F501" s="697"/>
      <c r="G501" s="697"/>
      <c r="H501" s="697"/>
      <c r="I501" s="697"/>
      <c r="J501" s="697"/>
      <c r="K501" s="697"/>
      <c r="L501" s="697"/>
      <c r="M501" s="697"/>
      <c r="N501" s="697"/>
      <c r="O501" s="697"/>
      <c r="P501" s="697"/>
      <c r="Q501" s="697"/>
      <c r="R501" s="697"/>
      <c r="S501" s="697"/>
      <c r="T501" s="697"/>
      <c r="U501" s="697"/>
      <c r="V501" s="697"/>
      <c r="W501" s="697"/>
      <c r="X501" s="697"/>
      <c r="Y501" s="697"/>
      <c r="Z501" s="697"/>
      <c r="AA501" s="697"/>
      <c r="AB501" s="697"/>
      <c r="AC501" s="697"/>
      <c r="AD501" s="697"/>
      <c r="AE501" s="697"/>
      <c r="AF501" s="697"/>
      <c r="AG501" s="697"/>
      <c r="AH501" s="697"/>
      <c r="AI501" s="697"/>
      <c r="AJ501" s="697"/>
      <c r="AK501" s="697"/>
      <c r="AL501" s="697"/>
      <c r="AM501" s="697"/>
      <c r="AN501" s="697"/>
      <c r="AO501" s="697"/>
      <c r="AP501" s="697"/>
      <c r="AQ501" s="697"/>
      <c r="AR501" s="697"/>
      <c r="AS501" s="697"/>
      <c r="AT501" s="697"/>
      <c r="AU501" s="697"/>
      <c r="AV501" s="697"/>
      <c r="AW501" s="697"/>
      <c r="AX501" s="697"/>
      <c r="AY501" s="697"/>
      <c r="AZ501" s="697"/>
      <c r="BA501" s="697"/>
      <c r="BB501" s="697"/>
      <c r="BC501" s="697"/>
      <c r="BD501" s="697"/>
      <c r="BE501" s="697"/>
      <c r="BF501" s="697"/>
      <c r="BG501" s="697"/>
      <c r="BH501" s="697"/>
      <c r="BI501" s="697"/>
    </row>
    <row r="502" spans="1:61" ht="27" customHeight="1" x14ac:dyDescent="0.25">
      <c r="A502" s="698" t="s">
        <v>154</v>
      </c>
      <c r="B502" s="699"/>
      <c r="C502" s="699"/>
      <c r="D502" s="699"/>
      <c r="E502" s="700" t="s">
        <v>155</v>
      </c>
      <c r="F502" s="700"/>
      <c r="G502" s="700"/>
      <c r="H502" s="700"/>
      <c r="I502" s="700"/>
      <c r="J502" s="700"/>
      <c r="K502" s="700"/>
      <c r="L502" s="700"/>
      <c r="M502" s="700"/>
      <c r="N502" s="700"/>
      <c r="O502" s="700"/>
      <c r="P502" s="700"/>
      <c r="Q502" s="700"/>
      <c r="R502" s="700"/>
      <c r="S502" s="700"/>
      <c r="T502" s="700"/>
      <c r="U502" s="700"/>
      <c r="V502" s="700"/>
      <c r="W502" s="700"/>
      <c r="X502" s="700"/>
      <c r="Y502" s="700"/>
      <c r="Z502" s="700"/>
      <c r="AA502" s="700"/>
      <c r="AB502" s="700"/>
      <c r="AC502" s="700"/>
      <c r="AD502" s="700"/>
      <c r="AE502" s="700"/>
      <c r="AF502" s="700"/>
      <c r="AG502" s="700"/>
      <c r="AH502" s="700"/>
      <c r="AI502" s="700"/>
      <c r="AJ502" s="700"/>
      <c r="AK502" s="700"/>
      <c r="AL502" s="700"/>
      <c r="AM502" s="700"/>
      <c r="AN502" s="700"/>
      <c r="AO502" s="700"/>
      <c r="AP502" s="700"/>
      <c r="AQ502" s="512" t="s">
        <v>156</v>
      </c>
      <c r="AR502" s="512"/>
      <c r="AS502" s="512"/>
      <c r="AT502" s="512"/>
      <c r="AU502" s="512"/>
      <c r="AV502" s="512"/>
      <c r="AW502" s="512"/>
      <c r="AX502" s="512"/>
      <c r="AY502" s="512"/>
      <c r="AZ502" s="489" t="s">
        <v>157</v>
      </c>
      <c r="BA502" s="512"/>
      <c r="BB502" s="512"/>
      <c r="BC502" s="512"/>
      <c r="BD502" s="512"/>
      <c r="BE502" s="512"/>
      <c r="BF502" s="512"/>
      <c r="BG502" s="512"/>
      <c r="BH502" s="512"/>
      <c r="BI502" s="512"/>
    </row>
    <row r="503" spans="1:61" ht="12" customHeight="1" x14ac:dyDescent="0.25">
      <c r="A503" s="853">
        <v>1</v>
      </c>
      <c r="B503" s="854"/>
      <c r="C503" s="854"/>
      <c r="D503" s="854"/>
      <c r="E503" s="855" t="s">
        <v>232</v>
      </c>
      <c r="F503" s="855"/>
      <c r="G503" s="855"/>
      <c r="H503" s="855"/>
      <c r="I503" s="855"/>
      <c r="J503" s="855"/>
      <c r="K503" s="855"/>
      <c r="L503" s="855"/>
      <c r="M503" s="855"/>
      <c r="N503" s="855"/>
      <c r="O503" s="855"/>
      <c r="P503" s="855"/>
      <c r="Q503" s="855"/>
      <c r="R503" s="855"/>
      <c r="S503" s="855"/>
      <c r="T503" s="855"/>
      <c r="U503" s="855"/>
      <c r="V503" s="855"/>
      <c r="W503" s="855"/>
      <c r="X503" s="855"/>
      <c r="Y503" s="855"/>
      <c r="Z503" s="855"/>
      <c r="AA503" s="855"/>
      <c r="AB503" s="855"/>
      <c r="AC503" s="855"/>
      <c r="AD503" s="855"/>
      <c r="AE503" s="855"/>
      <c r="AF503" s="855"/>
      <c r="AG503" s="855"/>
      <c r="AH503" s="855"/>
      <c r="AI503" s="855"/>
      <c r="AJ503" s="855"/>
      <c r="AK503" s="855"/>
      <c r="AL503" s="855"/>
      <c r="AM503" s="855"/>
      <c r="AN503" s="855"/>
      <c r="AO503" s="855"/>
      <c r="AP503" s="855"/>
      <c r="AQ503" s="751"/>
      <c r="AR503" s="751"/>
      <c r="AS503" s="751"/>
      <c r="AT503" s="751"/>
      <c r="AU503" s="751"/>
      <c r="AV503" s="751"/>
      <c r="AW503" s="751"/>
      <c r="AX503" s="751"/>
      <c r="AY503" s="751"/>
      <c r="AZ503" s="851"/>
      <c r="BA503" s="751"/>
      <c r="BB503" s="751"/>
      <c r="BC503" s="751"/>
      <c r="BD503" s="751"/>
      <c r="BE503" s="751"/>
      <c r="BF503" s="751"/>
      <c r="BG503" s="751"/>
      <c r="BH503" s="751"/>
      <c r="BI503" s="751"/>
    </row>
    <row r="504" spans="1:61" ht="12" customHeight="1" x14ac:dyDescent="0.25">
      <c r="A504" s="853">
        <v>2</v>
      </c>
      <c r="B504" s="854"/>
      <c r="C504" s="854"/>
      <c r="D504" s="854"/>
      <c r="E504" s="855" t="s">
        <v>231</v>
      </c>
      <c r="F504" s="855"/>
      <c r="G504" s="855"/>
      <c r="H504" s="855"/>
      <c r="I504" s="855"/>
      <c r="J504" s="855"/>
      <c r="K504" s="855"/>
      <c r="L504" s="855"/>
      <c r="M504" s="855"/>
      <c r="N504" s="855"/>
      <c r="O504" s="855"/>
      <c r="P504" s="855"/>
      <c r="Q504" s="855"/>
      <c r="R504" s="855"/>
      <c r="S504" s="855"/>
      <c r="T504" s="855"/>
      <c r="U504" s="855"/>
      <c r="V504" s="855"/>
      <c r="W504" s="855"/>
      <c r="X504" s="855"/>
      <c r="Y504" s="855"/>
      <c r="Z504" s="855"/>
      <c r="AA504" s="855"/>
      <c r="AB504" s="855"/>
      <c r="AC504" s="855"/>
      <c r="AD504" s="855"/>
      <c r="AE504" s="855"/>
      <c r="AF504" s="855"/>
      <c r="AG504" s="855"/>
      <c r="AH504" s="855"/>
      <c r="AI504" s="855"/>
      <c r="AJ504" s="855"/>
      <c r="AK504" s="855"/>
      <c r="AL504" s="855"/>
      <c r="AM504" s="855"/>
      <c r="AN504" s="855"/>
      <c r="AO504" s="855"/>
      <c r="AP504" s="855"/>
      <c r="AQ504" s="751"/>
      <c r="AR504" s="751"/>
      <c r="AS504" s="751"/>
      <c r="AT504" s="751"/>
      <c r="AU504" s="751"/>
      <c r="AV504" s="751"/>
      <c r="AW504" s="751"/>
      <c r="AX504" s="751"/>
      <c r="AY504" s="751"/>
      <c r="AZ504" s="851"/>
      <c r="BA504" s="751"/>
      <c r="BB504" s="751"/>
      <c r="BC504" s="751"/>
      <c r="BD504" s="751"/>
      <c r="BE504" s="751"/>
      <c r="BF504" s="751"/>
      <c r="BG504" s="751"/>
      <c r="BH504" s="751"/>
      <c r="BI504" s="751"/>
    </row>
    <row r="505" spans="1:61" ht="12" customHeight="1" x14ac:dyDescent="0.25">
      <c r="A505" s="853">
        <v>3</v>
      </c>
      <c r="B505" s="854"/>
      <c r="C505" s="854"/>
      <c r="D505" s="854"/>
      <c r="E505" s="855" t="s">
        <v>233</v>
      </c>
      <c r="F505" s="855"/>
      <c r="G505" s="855"/>
      <c r="H505" s="855"/>
      <c r="I505" s="855"/>
      <c r="J505" s="855"/>
      <c r="K505" s="855"/>
      <c r="L505" s="855"/>
      <c r="M505" s="855"/>
      <c r="N505" s="855"/>
      <c r="O505" s="855"/>
      <c r="P505" s="855"/>
      <c r="Q505" s="855"/>
      <c r="R505" s="855"/>
      <c r="S505" s="855"/>
      <c r="T505" s="855"/>
      <c r="U505" s="855"/>
      <c r="V505" s="855"/>
      <c r="W505" s="855"/>
      <c r="X505" s="855"/>
      <c r="Y505" s="855"/>
      <c r="Z505" s="855"/>
      <c r="AA505" s="855"/>
      <c r="AB505" s="855"/>
      <c r="AC505" s="855"/>
      <c r="AD505" s="855"/>
      <c r="AE505" s="855"/>
      <c r="AF505" s="855"/>
      <c r="AG505" s="855"/>
      <c r="AH505" s="855"/>
      <c r="AI505" s="855"/>
      <c r="AJ505" s="855"/>
      <c r="AK505" s="855"/>
      <c r="AL505" s="855"/>
      <c r="AM505" s="855"/>
      <c r="AN505" s="855"/>
      <c r="AO505" s="855"/>
      <c r="AP505" s="855"/>
      <c r="AQ505" s="751"/>
      <c r="AR505" s="751"/>
      <c r="AS505" s="751"/>
      <c r="AT505" s="751"/>
      <c r="AU505" s="751"/>
      <c r="AV505" s="751"/>
      <c r="AW505" s="751"/>
      <c r="AX505" s="751"/>
      <c r="AY505" s="751"/>
      <c r="AZ505" s="851"/>
      <c r="BA505" s="751"/>
      <c r="BB505" s="751"/>
      <c r="BC505" s="751"/>
      <c r="BD505" s="751"/>
      <c r="BE505" s="751"/>
      <c r="BF505" s="751"/>
      <c r="BG505" s="751"/>
      <c r="BH505" s="751"/>
      <c r="BI505" s="751"/>
    </row>
    <row r="506" spans="1:61" ht="12" customHeight="1" x14ac:dyDescent="0.25">
      <c r="A506" s="853">
        <v>4</v>
      </c>
      <c r="B506" s="854"/>
      <c r="C506" s="854"/>
      <c r="D506" s="854"/>
      <c r="E506" s="855" t="s">
        <v>234</v>
      </c>
      <c r="F506" s="855"/>
      <c r="G506" s="855"/>
      <c r="H506" s="855"/>
      <c r="I506" s="855"/>
      <c r="J506" s="855"/>
      <c r="K506" s="855"/>
      <c r="L506" s="855"/>
      <c r="M506" s="855"/>
      <c r="N506" s="855"/>
      <c r="O506" s="855"/>
      <c r="P506" s="855"/>
      <c r="Q506" s="855"/>
      <c r="R506" s="855"/>
      <c r="S506" s="855"/>
      <c r="T506" s="855"/>
      <c r="U506" s="855"/>
      <c r="V506" s="855"/>
      <c r="W506" s="855"/>
      <c r="X506" s="855"/>
      <c r="Y506" s="855"/>
      <c r="Z506" s="855"/>
      <c r="AA506" s="855"/>
      <c r="AB506" s="855"/>
      <c r="AC506" s="855"/>
      <c r="AD506" s="855"/>
      <c r="AE506" s="855"/>
      <c r="AF506" s="855"/>
      <c r="AG506" s="855"/>
      <c r="AH506" s="855"/>
      <c r="AI506" s="855"/>
      <c r="AJ506" s="855"/>
      <c r="AK506" s="855"/>
      <c r="AL506" s="855"/>
      <c r="AM506" s="855"/>
      <c r="AN506" s="855"/>
      <c r="AO506" s="855"/>
      <c r="AP506" s="855"/>
      <c r="AQ506" s="751"/>
      <c r="AR506" s="751"/>
      <c r="AS506" s="751"/>
      <c r="AT506" s="751"/>
      <c r="AU506" s="751"/>
      <c r="AV506" s="751"/>
      <c r="AW506" s="751"/>
      <c r="AX506" s="751"/>
      <c r="AY506" s="751"/>
      <c r="AZ506" s="851"/>
      <c r="BA506" s="751"/>
      <c r="BB506" s="751"/>
      <c r="BC506" s="751"/>
      <c r="BD506" s="751"/>
      <c r="BE506" s="751"/>
      <c r="BF506" s="751"/>
      <c r="BG506" s="751"/>
      <c r="BH506" s="751"/>
      <c r="BI506" s="751"/>
    </row>
    <row r="507" spans="1:61" ht="12" customHeight="1" x14ac:dyDescent="0.25">
      <c r="A507" s="853">
        <v>5</v>
      </c>
      <c r="B507" s="854"/>
      <c r="C507" s="854"/>
      <c r="D507" s="854"/>
      <c r="E507" s="855" t="s">
        <v>235</v>
      </c>
      <c r="F507" s="855"/>
      <c r="G507" s="855"/>
      <c r="H507" s="855"/>
      <c r="I507" s="855"/>
      <c r="J507" s="855"/>
      <c r="K507" s="855"/>
      <c r="L507" s="855"/>
      <c r="M507" s="855"/>
      <c r="N507" s="855"/>
      <c r="O507" s="855"/>
      <c r="P507" s="855"/>
      <c r="Q507" s="855"/>
      <c r="R507" s="855"/>
      <c r="S507" s="855"/>
      <c r="T507" s="855"/>
      <c r="U507" s="855"/>
      <c r="V507" s="855"/>
      <c r="W507" s="855"/>
      <c r="X507" s="855"/>
      <c r="Y507" s="855"/>
      <c r="Z507" s="855"/>
      <c r="AA507" s="855"/>
      <c r="AB507" s="855"/>
      <c r="AC507" s="855"/>
      <c r="AD507" s="855"/>
      <c r="AE507" s="855"/>
      <c r="AF507" s="855"/>
      <c r="AG507" s="855"/>
      <c r="AH507" s="855"/>
      <c r="AI507" s="855"/>
      <c r="AJ507" s="855"/>
      <c r="AK507" s="855"/>
      <c r="AL507" s="855"/>
      <c r="AM507" s="855"/>
      <c r="AN507" s="855"/>
      <c r="AO507" s="855"/>
      <c r="AP507" s="855"/>
      <c r="AQ507" s="751"/>
      <c r="AR507" s="751"/>
      <c r="AS507" s="751"/>
      <c r="AT507" s="751"/>
      <c r="AU507" s="751"/>
      <c r="AV507" s="751"/>
      <c r="AW507" s="751"/>
      <c r="AX507" s="751"/>
      <c r="AY507" s="751"/>
      <c r="AZ507" s="851"/>
      <c r="BA507" s="751"/>
      <c r="BB507" s="751"/>
      <c r="BC507" s="751"/>
      <c r="BD507" s="751"/>
      <c r="BE507" s="751"/>
      <c r="BF507" s="751"/>
      <c r="BG507" s="751"/>
      <c r="BH507" s="751"/>
      <c r="BI507" s="751"/>
    </row>
    <row r="508" spans="1:61" ht="12" customHeight="1" x14ac:dyDescent="0.25">
      <c r="A508" s="853">
        <v>6</v>
      </c>
      <c r="B508" s="854"/>
      <c r="C508" s="854"/>
      <c r="D508" s="854"/>
      <c r="E508" s="855" t="s">
        <v>236</v>
      </c>
      <c r="F508" s="855"/>
      <c r="G508" s="855"/>
      <c r="H508" s="855"/>
      <c r="I508" s="855"/>
      <c r="J508" s="855"/>
      <c r="K508" s="855"/>
      <c r="L508" s="855"/>
      <c r="M508" s="855"/>
      <c r="N508" s="855"/>
      <c r="O508" s="855"/>
      <c r="P508" s="855"/>
      <c r="Q508" s="855"/>
      <c r="R508" s="855"/>
      <c r="S508" s="855"/>
      <c r="T508" s="855"/>
      <c r="U508" s="855"/>
      <c r="V508" s="855"/>
      <c r="W508" s="855"/>
      <c r="X508" s="855"/>
      <c r="Y508" s="855"/>
      <c r="Z508" s="855"/>
      <c r="AA508" s="855"/>
      <c r="AB508" s="855"/>
      <c r="AC508" s="855"/>
      <c r="AD508" s="855"/>
      <c r="AE508" s="855"/>
      <c r="AF508" s="855"/>
      <c r="AG508" s="855"/>
      <c r="AH508" s="855"/>
      <c r="AI508" s="855"/>
      <c r="AJ508" s="855"/>
      <c r="AK508" s="855"/>
      <c r="AL508" s="855"/>
      <c r="AM508" s="855"/>
      <c r="AN508" s="855"/>
      <c r="AO508" s="855"/>
      <c r="AP508" s="855"/>
      <c r="AQ508" s="751"/>
      <c r="AR508" s="751"/>
      <c r="AS508" s="751"/>
      <c r="AT508" s="751"/>
      <c r="AU508" s="751"/>
      <c r="AV508" s="751"/>
      <c r="AW508" s="751"/>
      <c r="AX508" s="751"/>
      <c r="AY508" s="751"/>
      <c r="AZ508" s="851"/>
      <c r="BA508" s="751"/>
      <c r="BB508" s="751"/>
      <c r="BC508" s="751"/>
      <c r="BD508" s="751"/>
      <c r="BE508" s="751"/>
      <c r="BF508" s="751"/>
      <c r="BG508" s="751"/>
      <c r="BH508" s="751"/>
      <c r="BI508" s="751"/>
    </row>
    <row r="509" spans="1:61" ht="12" customHeight="1" x14ac:dyDescent="0.25">
      <c r="A509" s="853">
        <v>7</v>
      </c>
      <c r="B509" s="854"/>
      <c r="C509" s="854"/>
      <c r="D509" s="854"/>
      <c r="E509" s="855" t="s">
        <v>238</v>
      </c>
      <c r="F509" s="855"/>
      <c r="G509" s="855"/>
      <c r="H509" s="855"/>
      <c r="I509" s="855"/>
      <c r="J509" s="855"/>
      <c r="K509" s="855"/>
      <c r="L509" s="855"/>
      <c r="M509" s="855"/>
      <c r="N509" s="855"/>
      <c r="O509" s="855"/>
      <c r="P509" s="855"/>
      <c r="Q509" s="855"/>
      <c r="R509" s="855"/>
      <c r="S509" s="855"/>
      <c r="T509" s="855"/>
      <c r="U509" s="855"/>
      <c r="V509" s="855"/>
      <c r="W509" s="855"/>
      <c r="X509" s="855"/>
      <c r="Y509" s="855"/>
      <c r="Z509" s="855"/>
      <c r="AA509" s="855"/>
      <c r="AB509" s="855"/>
      <c r="AC509" s="855"/>
      <c r="AD509" s="855"/>
      <c r="AE509" s="855"/>
      <c r="AF509" s="855"/>
      <c r="AG509" s="855"/>
      <c r="AH509" s="855"/>
      <c r="AI509" s="855"/>
      <c r="AJ509" s="855"/>
      <c r="AK509" s="855"/>
      <c r="AL509" s="855"/>
      <c r="AM509" s="855"/>
      <c r="AN509" s="855"/>
      <c r="AO509" s="855"/>
      <c r="AP509" s="855"/>
      <c r="AQ509" s="751"/>
      <c r="AR509" s="751"/>
      <c r="AS509" s="751"/>
      <c r="AT509" s="751"/>
      <c r="AU509" s="751"/>
      <c r="AV509" s="751"/>
      <c r="AW509" s="751"/>
      <c r="AX509" s="751"/>
      <c r="AY509" s="751"/>
      <c r="AZ509" s="851"/>
      <c r="BA509" s="751"/>
      <c r="BB509" s="751"/>
      <c r="BC509" s="751"/>
      <c r="BD509" s="751"/>
      <c r="BE509" s="751"/>
      <c r="BF509" s="751"/>
      <c r="BG509" s="751"/>
      <c r="BH509" s="751"/>
      <c r="BI509" s="751"/>
    </row>
    <row r="510" spans="1:61" ht="12" customHeight="1" x14ac:dyDescent="0.25">
      <c r="A510" s="853">
        <v>8</v>
      </c>
      <c r="B510" s="854"/>
      <c r="C510" s="854"/>
      <c r="D510" s="854"/>
      <c r="E510" s="855" t="s">
        <v>494</v>
      </c>
      <c r="F510" s="855"/>
      <c r="G510" s="855"/>
      <c r="H510" s="855"/>
      <c r="I510" s="855"/>
      <c r="J510" s="855"/>
      <c r="K510" s="855"/>
      <c r="L510" s="855"/>
      <c r="M510" s="855"/>
      <c r="N510" s="855"/>
      <c r="O510" s="855"/>
      <c r="P510" s="855"/>
      <c r="Q510" s="855"/>
      <c r="R510" s="855"/>
      <c r="S510" s="855"/>
      <c r="T510" s="855"/>
      <c r="U510" s="855"/>
      <c r="V510" s="855"/>
      <c r="W510" s="855"/>
      <c r="X510" s="855"/>
      <c r="Y510" s="855"/>
      <c r="Z510" s="855"/>
      <c r="AA510" s="855"/>
      <c r="AB510" s="855"/>
      <c r="AC510" s="855"/>
      <c r="AD510" s="855"/>
      <c r="AE510" s="855"/>
      <c r="AF510" s="855"/>
      <c r="AG510" s="855"/>
      <c r="AH510" s="855"/>
      <c r="AI510" s="855"/>
      <c r="AJ510" s="855"/>
      <c r="AK510" s="855"/>
      <c r="AL510" s="855"/>
      <c r="AM510" s="855"/>
      <c r="AN510" s="855"/>
      <c r="AO510" s="855"/>
      <c r="AP510" s="855"/>
      <c r="AQ510" s="751"/>
      <c r="AR510" s="751"/>
      <c r="AS510" s="751"/>
      <c r="AT510" s="751"/>
      <c r="AU510" s="751"/>
      <c r="AV510" s="751"/>
      <c r="AW510" s="751"/>
      <c r="AX510" s="751"/>
      <c r="AY510" s="751"/>
      <c r="AZ510" s="851"/>
      <c r="BA510" s="751"/>
      <c r="BB510" s="751"/>
      <c r="BC510" s="751"/>
      <c r="BD510" s="751"/>
      <c r="BE510" s="751"/>
      <c r="BF510" s="751"/>
      <c r="BG510" s="751"/>
      <c r="BH510" s="751"/>
      <c r="BI510" s="751"/>
    </row>
    <row r="511" spans="1:61" ht="12" customHeight="1" x14ac:dyDescent="0.25">
      <c r="A511" s="853">
        <v>9</v>
      </c>
      <c r="B511" s="854"/>
      <c r="C511" s="854"/>
      <c r="D511" s="854"/>
      <c r="E511" s="855" t="s">
        <v>495</v>
      </c>
      <c r="F511" s="855"/>
      <c r="G511" s="855"/>
      <c r="H511" s="855"/>
      <c r="I511" s="855"/>
      <c r="J511" s="855"/>
      <c r="K511" s="855"/>
      <c r="L511" s="855"/>
      <c r="M511" s="855"/>
      <c r="N511" s="855"/>
      <c r="O511" s="855"/>
      <c r="P511" s="855"/>
      <c r="Q511" s="855"/>
      <c r="R511" s="855"/>
      <c r="S511" s="855"/>
      <c r="T511" s="855"/>
      <c r="U511" s="855"/>
      <c r="V511" s="855"/>
      <c r="W511" s="855"/>
      <c r="X511" s="855"/>
      <c r="Y511" s="855"/>
      <c r="Z511" s="855"/>
      <c r="AA511" s="855"/>
      <c r="AB511" s="855"/>
      <c r="AC511" s="855"/>
      <c r="AD511" s="855"/>
      <c r="AE511" s="855"/>
      <c r="AF511" s="855"/>
      <c r="AG511" s="855"/>
      <c r="AH511" s="855"/>
      <c r="AI511" s="855"/>
      <c r="AJ511" s="855"/>
      <c r="AK511" s="855"/>
      <c r="AL511" s="855"/>
      <c r="AM511" s="855"/>
      <c r="AN511" s="855"/>
      <c r="AO511" s="855"/>
      <c r="AP511" s="855"/>
      <c r="AQ511" s="751"/>
      <c r="AR511" s="751"/>
      <c r="AS511" s="751"/>
      <c r="AT511" s="751"/>
      <c r="AU511" s="751"/>
      <c r="AV511" s="751"/>
      <c r="AW511" s="751"/>
      <c r="AX511" s="751"/>
      <c r="AY511" s="751"/>
      <c r="AZ511" s="851"/>
      <c r="BA511" s="751"/>
      <c r="BB511" s="751"/>
      <c r="BC511" s="751"/>
      <c r="BD511" s="751"/>
      <c r="BE511" s="751"/>
      <c r="BF511" s="751"/>
      <c r="BG511" s="751"/>
      <c r="BH511" s="751"/>
      <c r="BI511" s="751"/>
    </row>
    <row r="512" spans="1:61" x14ac:dyDescent="0.25">
      <c r="A512" s="862"/>
      <c r="B512" s="863"/>
      <c r="C512" s="863"/>
      <c r="D512" s="863"/>
      <c r="E512" s="843" t="s">
        <v>496</v>
      </c>
      <c r="F512" s="844"/>
      <c r="G512" s="844"/>
      <c r="H512" s="844"/>
      <c r="I512" s="844"/>
      <c r="J512" s="844"/>
      <c r="K512" s="844"/>
      <c r="L512" s="844"/>
      <c r="M512" s="844"/>
      <c r="N512" s="844"/>
      <c r="O512" s="844"/>
      <c r="P512" s="844"/>
      <c r="Q512" s="844"/>
      <c r="R512" s="844"/>
      <c r="S512" s="844"/>
      <c r="T512" s="844"/>
      <c r="U512" s="844"/>
      <c r="V512" s="844"/>
      <c r="W512" s="844"/>
      <c r="X512" s="844"/>
      <c r="Y512" s="844"/>
      <c r="Z512" s="844"/>
      <c r="AA512" s="844"/>
      <c r="AB512" s="844"/>
      <c r="AC512" s="844"/>
      <c r="AD512" s="844"/>
      <c r="AE512" s="844"/>
      <c r="AF512" s="844"/>
      <c r="AG512" s="844"/>
      <c r="AH512" s="844"/>
      <c r="AI512" s="844"/>
      <c r="AJ512" s="844"/>
      <c r="AK512" s="844"/>
      <c r="AL512" s="844"/>
      <c r="AM512" s="844"/>
      <c r="AN512" s="844"/>
      <c r="AO512" s="844"/>
      <c r="AP512" s="845"/>
      <c r="AQ512" s="635">
        <f>SUM(AQ503:AY511)</f>
        <v>0</v>
      </c>
      <c r="AR512" s="635"/>
      <c r="AS512" s="635"/>
      <c r="AT512" s="635"/>
      <c r="AU512" s="635"/>
      <c r="AV512" s="635"/>
      <c r="AW512" s="635"/>
      <c r="AX512" s="635"/>
      <c r="AY512" s="635"/>
      <c r="AZ512" s="864">
        <f>SUM(AZ503:BI511)</f>
        <v>0</v>
      </c>
      <c r="BA512" s="635"/>
      <c r="BB512" s="635"/>
      <c r="BC512" s="635"/>
      <c r="BD512" s="635"/>
      <c r="BE512" s="635"/>
      <c r="BF512" s="635"/>
      <c r="BG512" s="635"/>
      <c r="BH512" s="635"/>
      <c r="BI512" s="635"/>
    </row>
    <row r="513" spans="1:61" x14ac:dyDescent="0.25">
      <c r="A513" s="862"/>
      <c r="B513" s="863"/>
      <c r="C513" s="863"/>
      <c r="D513" s="863"/>
      <c r="E513" s="843" t="s">
        <v>239</v>
      </c>
      <c r="F513" s="844"/>
      <c r="G513" s="844"/>
      <c r="H513" s="844"/>
      <c r="I513" s="844"/>
      <c r="J513" s="844"/>
      <c r="K513" s="844"/>
      <c r="L513" s="844"/>
      <c r="M513" s="844"/>
      <c r="N513" s="844"/>
      <c r="O513" s="844"/>
      <c r="P513" s="844"/>
      <c r="Q513" s="844"/>
      <c r="R513" s="844"/>
      <c r="S513" s="844"/>
      <c r="T513" s="844"/>
      <c r="U513" s="844"/>
      <c r="V513" s="844"/>
      <c r="W513" s="844"/>
      <c r="X513" s="844"/>
      <c r="Y513" s="844"/>
      <c r="Z513" s="844"/>
      <c r="AA513" s="844"/>
      <c r="AB513" s="844"/>
      <c r="AC513" s="844"/>
      <c r="AD513" s="844"/>
      <c r="AE513" s="844"/>
      <c r="AF513" s="844"/>
      <c r="AG513" s="844"/>
      <c r="AH513" s="844"/>
      <c r="AI513" s="844"/>
      <c r="AJ513" s="844"/>
      <c r="AK513" s="844"/>
      <c r="AL513" s="844"/>
      <c r="AM513" s="844"/>
      <c r="AN513" s="844"/>
      <c r="AO513" s="844"/>
      <c r="AP513" s="845"/>
      <c r="AQ513" s="751"/>
      <c r="AR513" s="751"/>
      <c r="AS513" s="751"/>
      <c r="AT513" s="751"/>
      <c r="AU513" s="751"/>
      <c r="AV513" s="751"/>
      <c r="AW513" s="751"/>
      <c r="AX513" s="751"/>
      <c r="AY513" s="751"/>
      <c r="AZ513" s="851"/>
      <c r="BA513" s="751"/>
      <c r="BB513" s="751"/>
      <c r="BC513" s="751"/>
      <c r="BD513" s="751"/>
      <c r="BE513" s="751"/>
      <c r="BF513" s="751"/>
      <c r="BG513" s="751"/>
      <c r="BH513" s="751"/>
      <c r="BI513" s="751"/>
    </row>
    <row r="514" spans="1:61" x14ac:dyDescent="0.25">
      <c r="A514" s="843" t="s">
        <v>240</v>
      </c>
      <c r="B514" s="844"/>
      <c r="C514" s="844"/>
      <c r="D514" s="844"/>
      <c r="E514" s="844"/>
      <c r="F514" s="844"/>
      <c r="G514" s="844"/>
      <c r="H514" s="844"/>
      <c r="I514" s="844"/>
      <c r="J514" s="844"/>
      <c r="K514" s="844"/>
      <c r="L514" s="844"/>
      <c r="M514" s="844"/>
      <c r="N514" s="844"/>
      <c r="O514" s="844"/>
      <c r="P514" s="844"/>
      <c r="Q514" s="844"/>
      <c r="R514" s="844"/>
      <c r="S514" s="844"/>
      <c r="T514" s="844"/>
      <c r="U514" s="844"/>
      <c r="V514" s="844"/>
      <c r="W514" s="844"/>
      <c r="X514" s="844"/>
      <c r="Y514" s="844"/>
      <c r="Z514" s="844"/>
      <c r="AA514" s="844"/>
      <c r="AB514" s="844"/>
      <c r="AC514" s="844"/>
      <c r="AD514" s="844"/>
      <c r="AE514" s="844"/>
      <c r="AF514" s="844"/>
      <c r="AG514" s="844"/>
      <c r="AH514" s="844"/>
      <c r="AI514" s="844"/>
      <c r="AJ514" s="844"/>
      <c r="AK514" s="844"/>
      <c r="AL514" s="844"/>
      <c r="AM514" s="844"/>
      <c r="AN514" s="844"/>
      <c r="AO514" s="844"/>
      <c r="AP514" s="845"/>
      <c r="AQ514" s="513">
        <f>AQ512+AZ512+AQ513+AZ513</f>
        <v>0</v>
      </c>
      <c r="AR514" s="514"/>
      <c r="AS514" s="514"/>
      <c r="AT514" s="514"/>
      <c r="AU514" s="514"/>
      <c r="AV514" s="514"/>
      <c r="AW514" s="514"/>
      <c r="AX514" s="514"/>
      <c r="AY514" s="514"/>
      <c r="AZ514" s="514"/>
      <c r="BA514" s="514"/>
      <c r="BB514" s="514"/>
      <c r="BC514" s="514"/>
      <c r="BD514" s="514"/>
      <c r="BE514" s="514"/>
      <c r="BF514" s="514"/>
      <c r="BG514" s="514"/>
      <c r="BH514" s="514"/>
      <c r="BI514" s="515"/>
    </row>
    <row r="515" spans="1:61" x14ac:dyDescent="0.25">
      <c r="A515" s="698"/>
      <c r="B515" s="699"/>
      <c r="C515" s="699"/>
      <c r="D515" s="699"/>
      <c r="E515" s="700"/>
      <c r="F515" s="700"/>
      <c r="G515" s="700"/>
      <c r="H515" s="700"/>
      <c r="I515" s="700"/>
      <c r="J515" s="700"/>
      <c r="K515" s="700"/>
      <c r="L515" s="700"/>
      <c r="M515" s="700"/>
      <c r="N515" s="700"/>
      <c r="O515" s="700"/>
      <c r="P515" s="700"/>
      <c r="Q515" s="700"/>
      <c r="R515" s="700"/>
      <c r="S515" s="700"/>
      <c r="T515" s="700"/>
      <c r="U515" s="700"/>
      <c r="V515" s="700"/>
      <c r="W515" s="700"/>
      <c r="X515" s="700"/>
      <c r="Y515" s="700"/>
      <c r="Z515" s="700"/>
      <c r="AA515" s="700"/>
      <c r="AB515" s="700"/>
      <c r="AC515" s="700"/>
      <c r="AD515" s="700"/>
      <c r="AE515" s="700"/>
      <c r="AF515" s="700"/>
      <c r="AG515" s="700"/>
      <c r="AH515" s="700"/>
      <c r="AI515" s="700"/>
      <c r="AJ515" s="700"/>
      <c r="AK515" s="700"/>
      <c r="AL515" s="700"/>
      <c r="AM515" s="700"/>
      <c r="AN515" s="700"/>
      <c r="AO515" s="700"/>
      <c r="AP515" s="700"/>
      <c r="AQ515" s="846"/>
      <c r="AR515" s="846"/>
      <c r="AS515" s="846"/>
      <c r="AT515" s="846"/>
      <c r="AU515" s="846"/>
      <c r="AV515" s="846"/>
      <c r="AW515" s="846"/>
      <c r="AX515" s="846"/>
      <c r="AY515" s="846"/>
      <c r="AZ515" s="847"/>
      <c r="BA515" s="846"/>
      <c r="BB515" s="846"/>
      <c r="BC515" s="846"/>
      <c r="BD515" s="846"/>
      <c r="BE515" s="846"/>
      <c r="BF515" s="846"/>
      <c r="BG515" s="846"/>
      <c r="BH515" s="846"/>
      <c r="BI515" s="846"/>
    </row>
    <row r="516" spans="1:61" ht="15.75" x14ac:dyDescent="0.25">
      <c r="A516" s="697" t="s">
        <v>241</v>
      </c>
      <c r="B516" s="697"/>
      <c r="C516" s="697"/>
      <c r="D516" s="697"/>
      <c r="E516" s="697"/>
      <c r="F516" s="697"/>
      <c r="G516" s="697"/>
      <c r="H516" s="697"/>
      <c r="I516" s="697"/>
      <c r="J516" s="697"/>
      <c r="K516" s="697"/>
      <c r="L516" s="697"/>
      <c r="M516" s="697"/>
      <c r="N516" s="697"/>
      <c r="O516" s="697"/>
      <c r="P516" s="697"/>
      <c r="Q516" s="697"/>
      <c r="R516" s="697"/>
      <c r="S516" s="697"/>
      <c r="T516" s="697"/>
      <c r="U516" s="697"/>
      <c r="V516" s="697"/>
      <c r="W516" s="697"/>
      <c r="X516" s="697"/>
      <c r="Y516" s="697"/>
      <c r="Z516" s="697"/>
      <c r="AA516" s="697"/>
      <c r="AB516" s="697"/>
      <c r="AC516" s="697"/>
      <c r="AD516" s="697"/>
      <c r="AE516" s="697"/>
      <c r="AF516" s="697"/>
      <c r="AG516" s="697"/>
      <c r="AH516" s="697"/>
      <c r="AI516" s="697"/>
      <c r="AJ516" s="697"/>
      <c r="AK516" s="697"/>
      <c r="AL516" s="697"/>
      <c r="AM516" s="697"/>
      <c r="AN516" s="697"/>
      <c r="AO516" s="697"/>
      <c r="AP516" s="697"/>
      <c r="AQ516" s="697"/>
      <c r="AR516" s="697"/>
      <c r="AS516" s="697"/>
      <c r="AT516" s="697"/>
      <c r="AU516" s="697"/>
      <c r="AV516" s="697"/>
      <c r="AW516" s="697"/>
      <c r="AX516" s="697"/>
      <c r="AY516" s="697"/>
      <c r="AZ516" s="697"/>
      <c r="BA516" s="697"/>
      <c r="BB516" s="697"/>
      <c r="BC516" s="697"/>
      <c r="BD516" s="697"/>
      <c r="BE516" s="697"/>
      <c r="BF516" s="697"/>
      <c r="BG516" s="697"/>
      <c r="BH516" s="697"/>
      <c r="BI516" s="697"/>
    </row>
    <row r="517" spans="1:61" ht="26.25" customHeight="1" x14ac:dyDescent="0.25">
      <c r="A517" s="698" t="s">
        <v>154</v>
      </c>
      <c r="B517" s="699"/>
      <c r="C517" s="699"/>
      <c r="D517" s="699"/>
      <c r="E517" s="700" t="s">
        <v>155</v>
      </c>
      <c r="F517" s="700"/>
      <c r="G517" s="700"/>
      <c r="H517" s="700"/>
      <c r="I517" s="700"/>
      <c r="J517" s="700"/>
      <c r="K517" s="700"/>
      <c r="L517" s="700"/>
      <c r="M517" s="700"/>
      <c r="N517" s="700"/>
      <c r="O517" s="700"/>
      <c r="P517" s="700"/>
      <c r="Q517" s="700"/>
      <c r="R517" s="700"/>
      <c r="S517" s="700"/>
      <c r="T517" s="700"/>
      <c r="U517" s="700"/>
      <c r="V517" s="700"/>
      <c r="W517" s="700"/>
      <c r="X517" s="700"/>
      <c r="Y517" s="700"/>
      <c r="Z517" s="700"/>
      <c r="AA517" s="700"/>
      <c r="AB517" s="700"/>
      <c r="AC517" s="700"/>
      <c r="AD517" s="700"/>
      <c r="AE517" s="700"/>
      <c r="AF517" s="700"/>
      <c r="AG517" s="700"/>
      <c r="AH517" s="700"/>
      <c r="AI517" s="700"/>
      <c r="AJ517" s="700"/>
      <c r="AK517" s="700"/>
      <c r="AL517" s="700"/>
      <c r="AM517" s="700"/>
      <c r="AN517" s="700"/>
      <c r="AO517" s="700"/>
      <c r="AP517" s="700"/>
      <c r="AQ517" s="512" t="s">
        <v>156</v>
      </c>
      <c r="AR517" s="512"/>
      <c r="AS517" s="512"/>
      <c r="AT517" s="512"/>
      <c r="AU517" s="512"/>
      <c r="AV517" s="512"/>
      <c r="AW517" s="512"/>
      <c r="AX517" s="512"/>
      <c r="AY517" s="512"/>
      <c r="AZ517" s="489" t="s">
        <v>157</v>
      </c>
      <c r="BA517" s="512"/>
      <c r="BB517" s="512"/>
      <c r="BC517" s="512"/>
      <c r="BD517" s="512"/>
      <c r="BE517" s="512"/>
      <c r="BF517" s="512"/>
      <c r="BG517" s="512"/>
      <c r="BH517" s="512"/>
      <c r="BI517" s="512"/>
    </row>
    <row r="518" spans="1:61" x14ac:dyDescent="0.25">
      <c r="A518" s="865"/>
      <c r="B518" s="866"/>
      <c r="C518" s="866"/>
      <c r="D518" s="866"/>
      <c r="E518" s="866"/>
      <c r="F518" s="866"/>
      <c r="G518" s="866"/>
      <c r="H518" s="866"/>
      <c r="I518" s="866"/>
      <c r="J518" s="866"/>
      <c r="K518" s="866"/>
      <c r="L518" s="866"/>
      <c r="M518" s="866"/>
      <c r="N518" s="866"/>
      <c r="O518" s="866"/>
      <c r="P518" s="866"/>
      <c r="Q518" s="866"/>
      <c r="R518" s="866"/>
      <c r="S518" s="866"/>
      <c r="T518" s="866"/>
      <c r="U518" s="866"/>
      <c r="V518" s="866"/>
      <c r="W518" s="866"/>
      <c r="X518" s="866"/>
      <c r="Y518" s="866"/>
      <c r="Z518" s="866"/>
      <c r="AA518" s="866"/>
      <c r="AB518" s="866"/>
      <c r="AC518" s="866"/>
      <c r="AD518" s="866"/>
      <c r="AE518" s="866"/>
      <c r="AF518" s="866"/>
      <c r="AG518" s="866"/>
      <c r="AH518" s="866"/>
      <c r="AI518" s="866"/>
      <c r="AJ518" s="866"/>
      <c r="AK518" s="866"/>
      <c r="AL518" s="866"/>
      <c r="AM518" s="866"/>
      <c r="AN518" s="866"/>
      <c r="AO518" s="866"/>
      <c r="AP518" s="866"/>
      <c r="AQ518" s="866"/>
      <c r="AR518" s="866"/>
      <c r="AS518" s="866"/>
      <c r="AT518" s="866"/>
      <c r="AU518" s="866"/>
      <c r="AV518" s="866"/>
      <c r="AW518" s="866"/>
      <c r="AX518" s="866"/>
      <c r="AY518" s="866"/>
      <c r="AZ518" s="866"/>
      <c r="BA518" s="866"/>
      <c r="BB518" s="866"/>
      <c r="BC518" s="866"/>
      <c r="BD518" s="866"/>
      <c r="BE518" s="866"/>
      <c r="BF518" s="866"/>
      <c r="BG518" s="866"/>
      <c r="BH518" s="866"/>
      <c r="BI518" s="867"/>
    </row>
    <row r="519" spans="1:61" ht="12" customHeight="1" x14ac:dyDescent="0.25">
      <c r="A519" s="569" t="s">
        <v>249</v>
      </c>
      <c r="B519" s="570"/>
      <c r="C519" s="570"/>
      <c r="D519" s="570"/>
      <c r="E519" s="294" t="s">
        <v>248</v>
      </c>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326">
        <f>SUM(AQ520:AY521)</f>
        <v>0</v>
      </c>
      <c r="AR519" s="327"/>
      <c r="AS519" s="327"/>
      <c r="AT519" s="327"/>
      <c r="AU519" s="327"/>
      <c r="AV519" s="327"/>
      <c r="AW519" s="327"/>
      <c r="AX519" s="327"/>
      <c r="AY519" s="328"/>
      <c r="AZ519" s="329">
        <f>SUM(AZ520:BI521)</f>
        <v>0</v>
      </c>
      <c r="BA519" s="330"/>
      <c r="BB519" s="330"/>
      <c r="BC519" s="330"/>
      <c r="BD519" s="330"/>
      <c r="BE519" s="330"/>
      <c r="BF519" s="330"/>
      <c r="BG519" s="330"/>
      <c r="BH519" s="330"/>
      <c r="BI519" s="331"/>
    </row>
    <row r="520" spans="1:61" ht="12" customHeight="1" x14ac:dyDescent="0.25">
      <c r="A520" s="860"/>
      <c r="B520" s="861"/>
      <c r="C520" s="861"/>
      <c r="D520" s="861"/>
      <c r="E520" s="722" t="s">
        <v>497</v>
      </c>
      <c r="F520" s="722"/>
      <c r="G520" s="722"/>
      <c r="H520" s="722"/>
      <c r="I520" s="722"/>
      <c r="J520" s="722"/>
      <c r="K520" s="722"/>
      <c r="L520" s="722"/>
      <c r="M520" s="722"/>
      <c r="N520" s="722"/>
      <c r="O520" s="722"/>
      <c r="P520" s="722"/>
      <c r="Q520" s="722"/>
      <c r="R520" s="722"/>
      <c r="S520" s="722"/>
      <c r="T520" s="722"/>
      <c r="U520" s="722"/>
      <c r="V520" s="722"/>
      <c r="W520" s="722"/>
      <c r="X520" s="722"/>
      <c r="Y520" s="722"/>
      <c r="Z520" s="722"/>
      <c r="AA520" s="722"/>
      <c r="AB520" s="722"/>
      <c r="AC520" s="722"/>
      <c r="AD520" s="722"/>
      <c r="AE520" s="722"/>
      <c r="AF520" s="722"/>
      <c r="AG520" s="722"/>
      <c r="AH520" s="722"/>
      <c r="AI520" s="722"/>
      <c r="AJ520" s="722"/>
      <c r="AK520" s="722"/>
      <c r="AL520" s="722"/>
      <c r="AM520" s="722"/>
      <c r="AN520" s="722"/>
      <c r="AO520" s="722"/>
      <c r="AP520" s="722"/>
      <c r="AQ520" s="560"/>
      <c r="AR520" s="561"/>
      <c r="AS520" s="561"/>
      <c r="AT520" s="561"/>
      <c r="AU520" s="561"/>
      <c r="AV520" s="561"/>
      <c r="AW520" s="561"/>
      <c r="AX520" s="561"/>
      <c r="AY520" s="562"/>
      <c r="AZ520" s="563"/>
      <c r="BA520" s="564"/>
      <c r="BB520" s="564"/>
      <c r="BC520" s="564"/>
      <c r="BD520" s="564"/>
      <c r="BE520" s="564"/>
      <c r="BF520" s="564"/>
      <c r="BG520" s="564"/>
      <c r="BH520" s="564"/>
      <c r="BI520" s="565"/>
    </row>
    <row r="521" spans="1:61" ht="12" customHeight="1" x14ac:dyDescent="0.25">
      <c r="A521" s="860"/>
      <c r="B521" s="861"/>
      <c r="C521" s="861"/>
      <c r="D521" s="861"/>
      <c r="E521" s="722" t="s">
        <v>498</v>
      </c>
      <c r="F521" s="722"/>
      <c r="G521" s="722"/>
      <c r="H521" s="722"/>
      <c r="I521" s="722"/>
      <c r="J521" s="722"/>
      <c r="K521" s="722"/>
      <c r="L521" s="722"/>
      <c r="M521" s="722"/>
      <c r="N521" s="722"/>
      <c r="O521" s="722"/>
      <c r="P521" s="722"/>
      <c r="Q521" s="722"/>
      <c r="R521" s="722"/>
      <c r="S521" s="722"/>
      <c r="T521" s="722"/>
      <c r="U521" s="722"/>
      <c r="V521" s="722"/>
      <c r="W521" s="722"/>
      <c r="X521" s="722"/>
      <c r="Y521" s="722"/>
      <c r="Z521" s="722"/>
      <c r="AA521" s="722"/>
      <c r="AB521" s="722"/>
      <c r="AC521" s="722"/>
      <c r="AD521" s="722"/>
      <c r="AE521" s="722"/>
      <c r="AF521" s="722"/>
      <c r="AG521" s="722"/>
      <c r="AH521" s="722"/>
      <c r="AI521" s="722"/>
      <c r="AJ521" s="722"/>
      <c r="AK521" s="722"/>
      <c r="AL521" s="722"/>
      <c r="AM521" s="722"/>
      <c r="AN521" s="722"/>
      <c r="AO521" s="722"/>
      <c r="AP521" s="722"/>
      <c r="AQ521" s="560"/>
      <c r="AR521" s="561"/>
      <c r="AS521" s="561"/>
      <c r="AT521" s="561"/>
      <c r="AU521" s="561"/>
      <c r="AV521" s="561"/>
      <c r="AW521" s="561"/>
      <c r="AX521" s="561"/>
      <c r="AY521" s="562"/>
      <c r="AZ521" s="563"/>
      <c r="BA521" s="564"/>
      <c r="BB521" s="564"/>
      <c r="BC521" s="564"/>
      <c r="BD521" s="564"/>
      <c r="BE521" s="564"/>
      <c r="BF521" s="564"/>
      <c r="BG521" s="564"/>
      <c r="BH521" s="564"/>
      <c r="BI521" s="565"/>
    </row>
    <row r="522" spans="1:61" ht="12" customHeight="1" x14ac:dyDescent="0.25">
      <c r="A522" s="569" t="s">
        <v>255</v>
      </c>
      <c r="B522" s="570"/>
      <c r="C522" s="570"/>
      <c r="D522" s="570"/>
      <c r="E522" s="294" t="s">
        <v>499</v>
      </c>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K522" s="294"/>
      <c r="AL522" s="294"/>
      <c r="AM522" s="294"/>
      <c r="AN522" s="294"/>
      <c r="AO522" s="294"/>
      <c r="AP522" s="294"/>
      <c r="AQ522" s="326">
        <f>SUM(AQ524:AQ527)-AQ526</f>
        <v>0</v>
      </c>
      <c r="AR522" s="327"/>
      <c r="AS522" s="327"/>
      <c r="AT522" s="327"/>
      <c r="AU522" s="327"/>
      <c r="AV522" s="327"/>
      <c r="AW522" s="327"/>
      <c r="AX522" s="327"/>
      <c r="AY522" s="328"/>
      <c r="AZ522" s="329">
        <f>SUM(AZ523:BI527)</f>
        <v>0</v>
      </c>
      <c r="BA522" s="330"/>
      <c r="BB522" s="330"/>
      <c r="BC522" s="330"/>
      <c r="BD522" s="330"/>
      <c r="BE522" s="330"/>
      <c r="BF522" s="330"/>
      <c r="BG522" s="330"/>
      <c r="BH522" s="330"/>
      <c r="BI522" s="331"/>
    </row>
    <row r="523" spans="1:61" ht="12" customHeight="1" x14ac:dyDescent="0.25">
      <c r="A523" s="720"/>
      <c r="B523" s="721"/>
      <c r="C523" s="721"/>
      <c r="D523" s="721"/>
      <c r="E523" s="722" t="s">
        <v>500</v>
      </c>
      <c r="F523" s="722"/>
      <c r="G523" s="722"/>
      <c r="H523" s="722"/>
      <c r="I523" s="722"/>
      <c r="J523" s="722"/>
      <c r="K523" s="722"/>
      <c r="L523" s="722"/>
      <c r="M523" s="722"/>
      <c r="N523" s="722"/>
      <c r="O523" s="722"/>
      <c r="P523" s="722"/>
      <c r="Q523" s="722"/>
      <c r="R523" s="722"/>
      <c r="S523" s="722"/>
      <c r="T523" s="722"/>
      <c r="U523" s="722"/>
      <c r="V523" s="722"/>
      <c r="W523" s="722"/>
      <c r="X523" s="722"/>
      <c r="Y523" s="722"/>
      <c r="Z523" s="722"/>
      <c r="AA523" s="722"/>
      <c r="AB523" s="722"/>
      <c r="AC523" s="722"/>
      <c r="AD523" s="722"/>
      <c r="AE523" s="722"/>
      <c r="AF523" s="722"/>
      <c r="AG523" s="722"/>
      <c r="AH523" s="722"/>
      <c r="AI523" s="722"/>
      <c r="AJ523" s="722"/>
      <c r="AK523" s="722"/>
      <c r="AL523" s="722"/>
      <c r="AM523" s="722"/>
      <c r="AN523" s="722"/>
      <c r="AO523" s="722"/>
      <c r="AP523" s="722"/>
      <c r="AQ523" s="717">
        <v>1</v>
      </c>
      <c r="AR523" s="718"/>
      <c r="AS523" s="718"/>
      <c r="AT523" s="718"/>
      <c r="AU523" s="718"/>
      <c r="AV523" s="718"/>
      <c r="AW523" s="718"/>
      <c r="AX523" s="718"/>
      <c r="AY523" s="719"/>
      <c r="AZ523" s="563"/>
      <c r="BA523" s="564"/>
      <c r="BB523" s="564"/>
      <c r="BC523" s="564"/>
      <c r="BD523" s="564"/>
      <c r="BE523" s="564"/>
      <c r="BF523" s="564"/>
      <c r="BG523" s="564"/>
      <c r="BH523" s="564"/>
      <c r="BI523" s="565"/>
    </row>
    <row r="524" spans="1:61" ht="22.5" customHeight="1" x14ac:dyDescent="0.25">
      <c r="A524" s="720"/>
      <c r="B524" s="721"/>
      <c r="C524" s="721"/>
      <c r="D524" s="721"/>
      <c r="E524" s="722" t="s">
        <v>501</v>
      </c>
      <c r="F524" s="722"/>
      <c r="G524" s="722"/>
      <c r="H524" s="722"/>
      <c r="I524" s="722"/>
      <c r="J524" s="722"/>
      <c r="K524" s="722"/>
      <c r="L524" s="722"/>
      <c r="M524" s="722"/>
      <c r="N524" s="722"/>
      <c r="O524" s="722"/>
      <c r="P524" s="722"/>
      <c r="Q524" s="722"/>
      <c r="R524" s="722"/>
      <c r="S524" s="722"/>
      <c r="T524" s="722"/>
      <c r="U524" s="722"/>
      <c r="V524" s="722"/>
      <c r="W524" s="722"/>
      <c r="X524" s="722"/>
      <c r="Y524" s="722"/>
      <c r="Z524" s="722"/>
      <c r="AA524" s="722"/>
      <c r="AB524" s="722"/>
      <c r="AC524" s="722"/>
      <c r="AD524" s="722"/>
      <c r="AE524" s="722"/>
      <c r="AF524" s="722"/>
      <c r="AG524" s="722"/>
      <c r="AH524" s="722"/>
      <c r="AI524" s="722"/>
      <c r="AJ524" s="722"/>
      <c r="AK524" s="722"/>
      <c r="AL524" s="722"/>
      <c r="AM524" s="722"/>
      <c r="AN524" s="722"/>
      <c r="AO524" s="722"/>
      <c r="AP524" s="722"/>
      <c r="AQ524" s="560"/>
      <c r="AR524" s="561"/>
      <c r="AS524" s="561"/>
      <c r="AT524" s="561"/>
      <c r="AU524" s="561"/>
      <c r="AV524" s="561"/>
      <c r="AW524" s="561"/>
      <c r="AX524" s="561"/>
      <c r="AY524" s="562"/>
      <c r="AZ524" s="563"/>
      <c r="BA524" s="564"/>
      <c r="BB524" s="564"/>
      <c r="BC524" s="564"/>
      <c r="BD524" s="564"/>
      <c r="BE524" s="564"/>
      <c r="BF524" s="564"/>
      <c r="BG524" s="564"/>
      <c r="BH524" s="564"/>
      <c r="BI524" s="565"/>
    </row>
    <row r="525" spans="1:61" ht="22.5" customHeight="1" x14ac:dyDescent="0.25">
      <c r="A525" s="720"/>
      <c r="B525" s="721"/>
      <c r="C525" s="721"/>
      <c r="D525" s="721"/>
      <c r="E525" s="722" t="s">
        <v>502</v>
      </c>
      <c r="F525" s="722"/>
      <c r="G525" s="722"/>
      <c r="H525" s="722"/>
      <c r="I525" s="722"/>
      <c r="J525" s="722"/>
      <c r="K525" s="722"/>
      <c r="L525" s="722"/>
      <c r="M525" s="722"/>
      <c r="N525" s="722"/>
      <c r="O525" s="722"/>
      <c r="P525" s="722"/>
      <c r="Q525" s="722"/>
      <c r="R525" s="722"/>
      <c r="S525" s="722"/>
      <c r="T525" s="722"/>
      <c r="U525" s="722"/>
      <c r="V525" s="722"/>
      <c r="W525" s="722"/>
      <c r="X525" s="722"/>
      <c r="Y525" s="722"/>
      <c r="Z525" s="722"/>
      <c r="AA525" s="722"/>
      <c r="AB525" s="722"/>
      <c r="AC525" s="722"/>
      <c r="AD525" s="722"/>
      <c r="AE525" s="722"/>
      <c r="AF525" s="722"/>
      <c r="AG525" s="722"/>
      <c r="AH525" s="722"/>
      <c r="AI525" s="722"/>
      <c r="AJ525" s="722"/>
      <c r="AK525" s="722"/>
      <c r="AL525" s="722"/>
      <c r="AM525" s="722"/>
      <c r="AN525" s="722"/>
      <c r="AO525" s="722"/>
      <c r="AP525" s="722"/>
      <c r="AQ525" s="560"/>
      <c r="AR525" s="561"/>
      <c r="AS525" s="561"/>
      <c r="AT525" s="561"/>
      <c r="AU525" s="561"/>
      <c r="AV525" s="561"/>
      <c r="AW525" s="561"/>
      <c r="AX525" s="561"/>
      <c r="AY525" s="562"/>
      <c r="AZ525" s="563"/>
      <c r="BA525" s="564"/>
      <c r="BB525" s="564"/>
      <c r="BC525" s="564"/>
      <c r="BD525" s="564"/>
      <c r="BE525" s="564"/>
      <c r="BF525" s="564"/>
      <c r="BG525" s="564"/>
      <c r="BH525" s="564"/>
      <c r="BI525" s="565"/>
    </row>
    <row r="526" spans="1:61" ht="12" customHeight="1" x14ac:dyDescent="0.25">
      <c r="A526" s="720"/>
      <c r="B526" s="721"/>
      <c r="C526" s="721"/>
      <c r="D526" s="721"/>
      <c r="E526" s="722" t="s">
        <v>503</v>
      </c>
      <c r="F526" s="722"/>
      <c r="G526" s="722"/>
      <c r="H526" s="722"/>
      <c r="I526" s="722"/>
      <c r="J526" s="722"/>
      <c r="K526" s="722"/>
      <c r="L526" s="722"/>
      <c r="M526" s="722"/>
      <c r="N526" s="722"/>
      <c r="O526" s="722"/>
      <c r="P526" s="722"/>
      <c r="Q526" s="722"/>
      <c r="R526" s="722"/>
      <c r="S526" s="722"/>
      <c r="T526" s="722"/>
      <c r="U526" s="722"/>
      <c r="V526" s="722"/>
      <c r="W526" s="722"/>
      <c r="X526" s="722"/>
      <c r="Y526" s="722"/>
      <c r="Z526" s="722"/>
      <c r="AA526" s="722"/>
      <c r="AB526" s="722"/>
      <c r="AC526" s="722"/>
      <c r="AD526" s="722"/>
      <c r="AE526" s="722"/>
      <c r="AF526" s="722"/>
      <c r="AG526" s="722"/>
      <c r="AH526" s="722"/>
      <c r="AI526" s="722"/>
      <c r="AJ526" s="722"/>
      <c r="AK526" s="722"/>
      <c r="AL526" s="722"/>
      <c r="AM526" s="722"/>
      <c r="AN526" s="722"/>
      <c r="AO526" s="722"/>
      <c r="AP526" s="722"/>
      <c r="AQ526" s="717"/>
      <c r="AR526" s="718"/>
      <c r="AS526" s="718"/>
      <c r="AT526" s="718"/>
      <c r="AU526" s="718"/>
      <c r="AV526" s="718"/>
      <c r="AW526" s="718"/>
      <c r="AX526" s="718"/>
      <c r="AY526" s="719"/>
      <c r="AZ526" s="563"/>
      <c r="BA526" s="564"/>
      <c r="BB526" s="564"/>
      <c r="BC526" s="564"/>
      <c r="BD526" s="564"/>
      <c r="BE526" s="564"/>
      <c r="BF526" s="564"/>
      <c r="BG526" s="564"/>
      <c r="BH526" s="564"/>
      <c r="BI526" s="565"/>
    </row>
    <row r="527" spans="1:61" ht="12.75" customHeight="1" x14ac:dyDescent="0.25">
      <c r="A527" s="720"/>
      <c r="B527" s="721"/>
      <c r="C527" s="721"/>
      <c r="D527" s="721"/>
      <c r="E527" s="722" t="s">
        <v>504</v>
      </c>
      <c r="F527" s="722"/>
      <c r="G527" s="722"/>
      <c r="H527" s="722"/>
      <c r="I527" s="722"/>
      <c r="J527" s="722"/>
      <c r="K527" s="722"/>
      <c r="L527" s="722"/>
      <c r="M527" s="722"/>
      <c r="N527" s="722"/>
      <c r="O527" s="722"/>
      <c r="P527" s="722"/>
      <c r="Q527" s="722"/>
      <c r="R527" s="722"/>
      <c r="S527" s="722"/>
      <c r="T527" s="722"/>
      <c r="U527" s="722"/>
      <c r="V527" s="722"/>
      <c r="W527" s="722"/>
      <c r="X527" s="722"/>
      <c r="Y527" s="722"/>
      <c r="Z527" s="722"/>
      <c r="AA527" s="722"/>
      <c r="AB527" s="722"/>
      <c r="AC527" s="722"/>
      <c r="AD527" s="722"/>
      <c r="AE527" s="722"/>
      <c r="AF527" s="722"/>
      <c r="AG527" s="722"/>
      <c r="AH527" s="722"/>
      <c r="AI527" s="722"/>
      <c r="AJ527" s="722"/>
      <c r="AK527" s="722"/>
      <c r="AL527" s="722"/>
      <c r="AM527" s="722"/>
      <c r="AN527" s="722"/>
      <c r="AO527" s="722"/>
      <c r="AP527" s="722"/>
      <c r="AQ527" s="560"/>
      <c r="AR527" s="561"/>
      <c r="AS527" s="561"/>
      <c r="AT527" s="561"/>
      <c r="AU527" s="561"/>
      <c r="AV527" s="561"/>
      <c r="AW527" s="561"/>
      <c r="AX527" s="561"/>
      <c r="AY527" s="562"/>
      <c r="AZ527" s="563"/>
      <c r="BA527" s="564"/>
      <c r="BB527" s="564"/>
      <c r="BC527" s="564"/>
      <c r="BD527" s="564"/>
      <c r="BE527" s="564"/>
      <c r="BF527" s="564"/>
      <c r="BG527" s="564"/>
      <c r="BH527" s="564"/>
      <c r="BI527" s="565"/>
    </row>
    <row r="528" spans="1:61" ht="12" customHeight="1" x14ac:dyDescent="0.25">
      <c r="A528" s="569" t="s">
        <v>257</v>
      </c>
      <c r="B528" s="570"/>
      <c r="C528" s="570"/>
      <c r="D528" s="570"/>
      <c r="E528" s="294" t="s">
        <v>256</v>
      </c>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K528" s="294"/>
      <c r="AL528" s="294"/>
      <c r="AM528" s="294"/>
      <c r="AN528" s="294"/>
      <c r="AO528" s="294"/>
      <c r="AP528" s="294"/>
      <c r="AQ528" s="717"/>
      <c r="AR528" s="718"/>
      <c r="AS528" s="718"/>
      <c r="AT528" s="718"/>
      <c r="AU528" s="718"/>
      <c r="AV528" s="718"/>
      <c r="AW528" s="718"/>
      <c r="AX528" s="718"/>
      <c r="AY528" s="719"/>
      <c r="AZ528" s="298"/>
      <c r="BA528" s="299"/>
      <c r="BB528" s="299"/>
      <c r="BC528" s="299"/>
      <c r="BD528" s="299"/>
      <c r="BE528" s="299"/>
      <c r="BF528" s="299"/>
      <c r="BG528" s="299"/>
      <c r="BH528" s="299"/>
      <c r="BI528" s="300"/>
    </row>
    <row r="529" spans="1:61" ht="12" customHeight="1" x14ac:dyDescent="0.25">
      <c r="A529" s="569" t="s">
        <v>257</v>
      </c>
      <c r="B529" s="570"/>
      <c r="C529" s="570"/>
      <c r="D529" s="570"/>
      <c r="E529" s="294" t="s">
        <v>505</v>
      </c>
      <c r="F529" s="294"/>
      <c r="G529" s="294"/>
      <c r="H529" s="294"/>
      <c r="I529" s="294"/>
      <c r="J529" s="294"/>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c r="AJ529" s="294"/>
      <c r="AK529" s="294"/>
      <c r="AL529" s="294"/>
      <c r="AM529" s="294"/>
      <c r="AN529" s="294"/>
      <c r="AO529" s="294"/>
      <c r="AP529" s="294"/>
      <c r="AQ529" s="295">
        <v>0</v>
      </c>
      <c r="AR529" s="296"/>
      <c r="AS529" s="296"/>
      <c r="AT529" s="296"/>
      <c r="AU529" s="296"/>
      <c r="AV529" s="296"/>
      <c r="AW529" s="296"/>
      <c r="AX529" s="296"/>
      <c r="AY529" s="297"/>
      <c r="AZ529" s="298">
        <v>0</v>
      </c>
      <c r="BA529" s="299"/>
      <c r="BB529" s="299"/>
      <c r="BC529" s="299"/>
      <c r="BD529" s="299"/>
      <c r="BE529" s="299"/>
      <c r="BF529" s="299"/>
      <c r="BG529" s="299"/>
      <c r="BH529" s="299"/>
      <c r="BI529" s="300"/>
    </row>
    <row r="530" spans="1:61" ht="13.5" customHeight="1" x14ac:dyDescent="0.25">
      <c r="A530" s="557"/>
      <c r="B530" s="558"/>
      <c r="C530" s="558"/>
      <c r="D530" s="558"/>
      <c r="E530" s="559" t="s">
        <v>258</v>
      </c>
      <c r="F530" s="559"/>
      <c r="G530" s="559"/>
      <c r="H530" s="559"/>
      <c r="I530" s="559"/>
      <c r="J530" s="559"/>
      <c r="K530" s="559"/>
      <c r="L530" s="559"/>
      <c r="M530" s="559"/>
      <c r="N530" s="559"/>
      <c r="O530" s="559"/>
      <c r="P530" s="559"/>
      <c r="Q530" s="559"/>
      <c r="R530" s="559"/>
      <c r="S530" s="559"/>
      <c r="T530" s="559"/>
      <c r="U530" s="559"/>
      <c r="V530" s="559"/>
      <c r="W530" s="559"/>
      <c r="X530" s="559"/>
      <c r="Y530" s="559"/>
      <c r="Z530" s="559"/>
      <c r="AA530" s="559"/>
      <c r="AB530" s="559"/>
      <c r="AC530" s="559"/>
      <c r="AD530" s="559"/>
      <c r="AE530" s="559"/>
      <c r="AF530" s="559"/>
      <c r="AG530" s="559"/>
      <c r="AH530" s="559"/>
      <c r="AI530" s="559"/>
      <c r="AJ530" s="559"/>
      <c r="AK530" s="559"/>
      <c r="AL530" s="559"/>
      <c r="AM530" s="559"/>
      <c r="AN530" s="559"/>
      <c r="AO530" s="559"/>
      <c r="AP530" s="559"/>
      <c r="AQ530" s="326">
        <f>AQ519+AQ522+AQ529</f>
        <v>0</v>
      </c>
      <c r="AR530" s="327"/>
      <c r="AS530" s="327"/>
      <c r="AT530" s="327"/>
      <c r="AU530" s="327"/>
      <c r="AV530" s="327"/>
      <c r="AW530" s="327"/>
      <c r="AX530" s="327"/>
      <c r="AY530" s="328"/>
      <c r="AZ530" s="329">
        <f>AZ529+AZ528+AZ522+AZ519</f>
        <v>0</v>
      </c>
      <c r="BA530" s="330"/>
      <c r="BB530" s="330"/>
      <c r="BC530" s="330"/>
      <c r="BD530" s="330"/>
      <c r="BE530" s="330"/>
      <c r="BF530" s="330"/>
      <c r="BG530" s="330"/>
      <c r="BH530" s="330"/>
      <c r="BI530" s="331"/>
    </row>
    <row r="531" spans="1:61" ht="13.5" customHeight="1" x14ac:dyDescent="0.25">
      <c r="A531" s="557"/>
      <c r="B531" s="558"/>
      <c r="C531" s="558"/>
      <c r="D531" s="558"/>
      <c r="E531" s="559" t="s">
        <v>259</v>
      </c>
      <c r="F531" s="559"/>
      <c r="G531" s="559"/>
      <c r="H531" s="559"/>
      <c r="I531" s="559"/>
      <c r="J531" s="559"/>
      <c r="K531" s="559"/>
      <c r="L531" s="559"/>
      <c r="M531" s="559"/>
      <c r="N531" s="559"/>
      <c r="O531" s="559"/>
      <c r="P531" s="559"/>
      <c r="Q531" s="559"/>
      <c r="R531" s="559"/>
      <c r="S531" s="559"/>
      <c r="T531" s="559"/>
      <c r="U531" s="559"/>
      <c r="V531" s="559"/>
      <c r="W531" s="559"/>
      <c r="X531" s="559"/>
      <c r="Y531" s="559"/>
      <c r="Z531" s="559"/>
      <c r="AA531" s="559"/>
      <c r="AB531" s="559"/>
      <c r="AC531" s="559"/>
      <c r="AD531" s="559"/>
      <c r="AE531" s="559"/>
      <c r="AF531" s="559"/>
      <c r="AG531" s="559"/>
      <c r="AH531" s="559"/>
      <c r="AI531" s="559"/>
      <c r="AJ531" s="559"/>
      <c r="AK531" s="559"/>
      <c r="AL531" s="559"/>
      <c r="AM531" s="559"/>
      <c r="AN531" s="559"/>
      <c r="AO531" s="559"/>
      <c r="AP531" s="559"/>
      <c r="AQ531" s="560"/>
      <c r="AR531" s="561"/>
      <c r="AS531" s="561"/>
      <c r="AT531" s="561"/>
      <c r="AU531" s="561"/>
      <c r="AV531" s="561"/>
      <c r="AW531" s="561"/>
      <c r="AX531" s="561"/>
      <c r="AY531" s="562"/>
      <c r="AZ531" s="563"/>
      <c r="BA531" s="564"/>
      <c r="BB531" s="564"/>
      <c r="BC531" s="564"/>
      <c r="BD531" s="564"/>
      <c r="BE531" s="564"/>
      <c r="BF531" s="564"/>
      <c r="BG531" s="564"/>
      <c r="BH531" s="564"/>
      <c r="BI531" s="565"/>
    </row>
    <row r="532" spans="1:61" ht="13.5" customHeight="1" x14ac:dyDescent="0.25">
      <c r="A532" s="557"/>
      <c r="B532" s="558"/>
      <c r="C532" s="558"/>
      <c r="D532" s="558"/>
      <c r="E532" s="559" t="s">
        <v>260</v>
      </c>
      <c r="F532" s="559"/>
      <c r="G532" s="559"/>
      <c r="H532" s="559"/>
      <c r="I532" s="559"/>
      <c r="J532" s="559"/>
      <c r="K532" s="559"/>
      <c r="L532" s="559"/>
      <c r="M532" s="559"/>
      <c r="N532" s="559"/>
      <c r="O532" s="559"/>
      <c r="P532" s="559"/>
      <c r="Q532" s="559"/>
      <c r="R532" s="559"/>
      <c r="S532" s="559"/>
      <c r="T532" s="559"/>
      <c r="U532" s="559"/>
      <c r="V532" s="559"/>
      <c r="W532" s="559"/>
      <c r="X532" s="559"/>
      <c r="Y532" s="559"/>
      <c r="Z532" s="559"/>
      <c r="AA532" s="559"/>
      <c r="AB532" s="559"/>
      <c r="AC532" s="559"/>
      <c r="AD532" s="559"/>
      <c r="AE532" s="559"/>
      <c r="AF532" s="559"/>
      <c r="AG532" s="559"/>
      <c r="AH532" s="559"/>
      <c r="AI532" s="559"/>
      <c r="AJ532" s="559"/>
      <c r="AK532" s="559"/>
      <c r="AL532" s="559"/>
      <c r="AM532" s="559"/>
      <c r="AN532" s="559"/>
      <c r="AO532" s="559"/>
      <c r="AP532" s="559"/>
      <c r="AQ532" s="566">
        <f>AQ530+AZ530+AQ531+AZ531</f>
        <v>0</v>
      </c>
      <c r="AR532" s="567"/>
      <c r="AS532" s="567"/>
      <c r="AT532" s="567"/>
      <c r="AU532" s="567"/>
      <c r="AV532" s="567"/>
      <c r="AW532" s="567"/>
      <c r="AX532" s="567"/>
      <c r="AY532" s="567"/>
      <c r="AZ532" s="567"/>
      <c r="BA532" s="567"/>
      <c r="BB532" s="567"/>
      <c r="BC532" s="567"/>
      <c r="BD532" s="567"/>
      <c r="BE532" s="567"/>
      <c r="BF532" s="567"/>
      <c r="BG532" s="567"/>
      <c r="BH532" s="567"/>
      <c r="BI532" s="568"/>
    </row>
    <row r="533" spans="1:61"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row>
    <row r="534" spans="1:61" ht="14.25" customHeight="1" x14ac:dyDescent="0.25">
      <c r="A534" s="859" t="s">
        <v>355</v>
      </c>
      <c r="B534" s="859"/>
      <c r="C534" s="859"/>
      <c r="D534" s="859"/>
      <c r="E534" s="859"/>
      <c r="F534" s="859"/>
      <c r="G534" s="859"/>
      <c r="H534" s="859"/>
      <c r="I534" s="859"/>
      <c r="J534" s="859"/>
      <c r="K534" s="859"/>
      <c r="L534" s="859"/>
      <c r="M534" s="859"/>
      <c r="N534" s="859"/>
      <c r="O534" s="859"/>
      <c r="P534" s="859"/>
      <c r="Q534" s="859"/>
      <c r="R534" s="859"/>
      <c r="S534" s="859"/>
      <c r="T534" s="859"/>
      <c r="U534" s="859"/>
      <c r="V534" s="859"/>
      <c r="W534" s="859"/>
      <c r="X534" s="859"/>
      <c r="Y534" s="859"/>
      <c r="Z534" s="859"/>
      <c r="AA534" s="859"/>
      <c r="AB534" s="859"/>
      <c r="AC534" s="859"/>
      <c r="AD534" s="859"/>
      <c r="AE534" s="859"/>
      <c r="AF534" s="859"/>
      <c r="AG534" s="859"/>
      <c r="AH534" s="859"/>
      <c r="AI534" s="859"/>
      <c r="AJ534" s="859"/>
      <c r="AK534" s="859"/>
      <c r="AL534" s="859"/>
      <c r="AM534" s="859"/>
      <c r="AN534" s="859"/>
      <c r="AO534" s="859"/>
      <c r="AP534" s="859"/>
      <c r="AQ534" s="859"/>
      <c r="AR534" s="859"/>
      <c r="AS534" s="859"/>
      <c r="AT534" s="52"/>
      <c r="AU534" s="52"/>
      <c r="AV534" s="52"/>
      <c r="AW534" s="52"/>
      <c r="AX534" s="52"/>
      <c r="AY534" s="52"/>
      <c r="AZ534" s="52"/>
      <c r="BA534" s="52"/>
      <c r="BB534" s="52"/>
      <c r="BC534" s="52"/>
      <c r="BD534" s="52"/>
      <c r="BE534" s="52"/>
      <c r="BF534" s="52"/>
      <c r="BG534" s="52"/>
      <c r="BH534" s="52"/>
      <c r="BI534" s="52"/>
    </row>
    <row r="535" spans="1:61" ht="10.5" customHeight="1"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row>
    <row r="536" spans="1:61"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row>
    <row r="537" spans="1:61" x14ac:dyDescent="0.25">
      <c r="A537" s="537" t="s">
        <v>0</v>
      </c>
      <c r="B537" s="538"/>
      <c r="C537" s="538"/>
      <c r="D537" s="538"/>
      <c r="E537" s="538"/>
      <c r="F537" s="538"/>
      <c r="G537" s="538"/>
      <c r="H537" s="538"/>
      <c r="I537" s="538"/>
      <c r="J537" s="538"/>
      <c r="K537" s="538"/>
      <c r="L537" s="538"/>
      <c r="M537" s="538"/>
      <c r="N537" s="538"/>
      <c r="O537" s="538"/>
      <c r="P537" s="538"/>
      <c r="Q537" s="538"/>
      <c r="R537" s="538"/>
      <c r="S537" s="538"/>
      <c r="T537" s="538"/>
      <c r="U537" s="538"/>
      <c r="V537" s="538"/>
      <c r="W537" s="538"/>
      <c r="X537" s="538"/>
      <c r="Y537" s="538"/>
      <c r="Z537" s="538"/>
      <c r="AA537" s="538"/>
      <c r="AB537" s="538"/>
      <c r="AC537" s="538"/>
      <c r="AD537" s="539"/>
      <c r="AE537" s="543" t="s">
        <v>579</v>
      </c>
      <c r="AF537" s="544"/>
      <c r="AG537" s="544"/>
      <c r="AH537" s="544"/>
      <c r="AI537" s="544"/>
      <c r="AJ537" s="544"/>
      <c r="AK537" s="544"/>
      <c r="AL537" s="544"/>
      <c r="AM537" s="544"/>
      <c r="AN537" s="544"/>
      <c r="AO537" s="544"/>
      <c r="AP537" s="544"/>
      <c r="AQ537" s="544"/>
      <c r="AR537" s="544"/>
      <c r="AS537" s="544"/>
      <c r="AT537" s="544"/>
      <c r="AU537" s="544"/>
      <c r="AV537" s="544"/>
      <c r="AW537" s="544"/>
      <c r="AX537" s="544"/>
      <c r="AY537" s="544"/>
      <c r="AZ537" s="544"/>
      <c r="BA537" s="544"/>
      <c r="BB537" s="544"/>
      <c r="BC537" s="544"/>
      <c r="BD537" s="544"/>
      <c r="BE537" s="544"/>
      <c r="BF537" s="544"/>
      <c r="BG537" s="544"/>
      <c r="BH537" s="544"/>
      <c r="BI537" s="545"/>
    </row>
    <row r="538" spans="1:61" x14ac:dyDescent="0.25">
      <c r="A538" s="540" t="s">
        <v>1</v>
      </c>
      <c r="B538" s="541"/>
      <c r="C538" s="541"/>
      <c r="D538" s="541"/>
      <c r="E538" s="541"/>
      <c r="F538" s="541"/>
      <c r="G538" s="541"/>
      <c r="H538" s="541"/>
      <c r="I538" s="541"/>
      <c r="J538" s="541"/>
      <c r="K538" s="541"/>
      <c r="L538" s="541"/>
      <c r="M538" s="541"/>
      <c r="N538" s="541"/>
      <c r="O538" s="541"/>
      <c r="P538" s="541"/>
      <c r="Q538" s="541"/>
      <c r="R538" s="541"/>
      <c r="S538" s="541"/>
      <c r="T538" s="541"/>
      <c r="U538" s="541"/>
      <c r="V538" s="541"/>
      <c r="W538" s="541"/>
      <c r="X538" s="541"/>
      <c r="Y538" s="541"/>
      <c r="Z538" s="541"/>
      <c r="AA538" s="541"/>
      <c r="AB538" s="541"/>
      <c r="AC538" s="541"/>
      <c r="AD538" s="542"/>
      <c r="AE538" s="546"/>
      <c r="AF538" s="547"/>
      <c r="AG538" s="547"/>
      <c r="AH538" s="547"/>
      <c r="AI538" s="547"/>
      <c r="AJ538" s="547"/>
      <c r="AK538" s="547"/>
      <c r="AL538" s="547"/>
      <c r="AM538" s="547"/>
      <c r="AN538" s="547"/>
      <c r="AO538" s="547"/>
      <c r="AP538" s="547"/>
      <c r="AQ538" s="547"/>
      <c r="AR538" s="547"/>
      <c r="AS538" s="547"/>
      <c r="AT538" s="547"/>
      <c r="AU538" s="547"/>
      <c r="AV538" s="547"/>
      <c r="AW538" s="547"/>
      <c r="AX538" s="547"/>
      <c r="AY538" s="547"/>
      <c r="AZ538" s="547"/>
      <c r="BA538" s="547"/>
      <c r="BB538" s="547"/>
      <c r="BC538" s="547"/>
      <c r="BD538" s="547"/>
      <c r="BE538" s="547"/>
      <c r="BF538" s="547"/>
      <c r="BG538" s="547"/>
      <c r="BH538" s="547"/>
      <c r="BI538" s="548"/>
    </row>
    <row r="539" spans="1:61" x14ac:dyDescent="0.25">
      <c r="A539" s="86"/>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8"/>
      <c r="AE539" s="303"/>
      <c r="AF539" s="304"/>
      <c r="AG539" s="304"/>
      <c r="AH539" s="304"/>
      <c r="AI539" s="304"/>
      <c r="AJ539" s="304"/>
      <c r="AK539" s="304"/>
      <c r="AL539" s="304"/>
      <c r="AM539" s="304"/>
      <c r="AN539" s="304"/>
      <c r="AO539" s="304"/>
      <c r="AP539" s="304"/>
      <c r="AQ539" s="304"/>
      <c r="AR539" s="304"/>
      <c r="AS539" s="304"/>
      <c r="AT539" s="304"/>
      <c r="AU539" s="304"/>
      <c r="AV539" s="304"/>
      <c r="AW539" s="304"/>
      <c r="AX539" s="304"/>
      <c r="AY539" s="304"/>
      <c r="AZ539" s="304"/>
      <c r="BA539" s="304"/>
      <c r="BB539" s="304"/>
      <c r="BC539" s="304"/>
      <c r="BD539" s="304"/>
      <c r="BE539" s="304"/>
      <c r="BF539" s="304"/>
      <c r="BG539" s="304"/>
      <c r="BH539" s="304"/>
      <c r="BI539" s="305"/>
    </row>
    <row r="540" spans="1:61" ht="16.5" customHeight="1" x14ac:dyDescent="0.25">
      <c r="A540" s="549" t="s">
        <v>261</v>
      </c>
      <c r="B540" s="550"/>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550"/>
      <c r="AD540" s="551"/>
      <c r="AE540" s="306"/>
      <c r="AF540" s="307"/>
      <c r="AG540" s="307"/>
      <c r="AH540" s="307"/>
      <c r="AI540" s="307"/>
      <c r="AJ540" s="307"/>
      <c r="AK540" s="307"/>
      <c r="AL540" s="307"/>
      <c r="AM540" s="307"/>
      <c r="AN540" s="307"/>
      <c r="AO540" s="307"/>
      <c r="AP540" s="307"/>
      <c r="AQ540" s="307"/>
      <c r="AR540" s="307"/>
      <c r="AS540" s="307"/>
      <c r="AT540" s="307"/>
      <c r="AU540" s="307"/>
      <c r="AV540" s="307"/>
      <c r="AW540" s="307"/>
      <c r="AX540" s="307"/>
      <c r="AY540" s="307"/>
      <c r="AZ540" s="307"/>
      <c r="BA540" s="307"/>
      <c r="BB540" s="307"/>
      <c r="BC540" s="307"/>
      <c r="BD540" s="307"/>
      <c r="BE540" s="307"/>
      <c r="BF540" s="307"/>
      <c r="BG540" s="307"/>
      <c r="BH540" s="307"/>
      <c r="BI540" s="308"/>
    </row>
    <row r="541" spans="1:61" x14ac:dyDescent="0.25">
      <c r="A541" s="552" t="s">
        <v>262</v>
      </c>
      <c r="B541" s="431"/>
      <c r="C541" s="431"/>
      <c r="D541" s="431"/>
      <c r="E541" s="431"/>
      <c r="F541" s="431"/>
      <c r="G541" s="431"/>
      <c r="H541" s="431"/>
      <c r="I541" s="431"/>
      <c r="J541" s="431"/>
      <c r="K541" s="431"/>
      <c r="L541" s="431"/>
      <c r="M541" s="431"/>
      <c r="N541" s="431"/>
      <c r="O541" s="431"/>
      <c r="P541" s="431"/>
      <c r="Q541" s="431"/>
      <c r="R541" s="431"/>
      <c r="S541" s="431"/>
      <c r="T541" s="431"/>
      <c r="U541" s="431"/>
      <c r="V541" s="431"/>
      <c r="W541" s="431"/>
      <c r="X541" s="431"/>
      <c r="Y541" s="431"/>
      <c r="Z541" s="431"/>
      <c r="AA541" s="431"/>
      <c r="AB541" s="431"/>
      <c r="AC541" s="431"/>
      <c r="AD541" s="553"/>
      <c r="AE541" s="306"/>
      <c r="AF541" s="307"/>
      <c r="AG541" s="307"/>
      <c r="AH541" s="307"/>
      <c r="AI541" s="307"/>
      <c r="AJ541" s="307"/>
      <c r="AK541" s="307"/>
      <c r="AL541" s="307"/>
      <c r="AM541" s="307"/>
      <c r="AN541" s="307"/>
      <c r="AO541" s="307"/>
      <c r="AP541" s="307"/>
      <c r="AQ541" s="307"/>
      <c r="AR541" s="307"/>
      <c r="AS541" s="307"/>
      <c r="AT541" s="307"/>
      <c r="AU541" s="307"/>
      <c r="AV541" s="307"/>
      <c r="AW541" s="307"/>
      <c r="AX541" s="307"/>
      <c r="AY541" s="307"/>
      <c r="AZ541" s="307"/>
      <c r="BA541" s="307"/>
      <c r="BB541" s="307"/>
      <c r="BC541" s="307"/>
      <c r="BD541" s="307"/>
      <c r="BE541" s="307"/>
      <c r="BF541" s="307"/>
      <c r="BG541" s="307"/>
      <c r="BH541" s="307"/>
      <c r="BI541" s="308"/>
    </row>
    <row r="542" spans="1:61" x14ac:dyDescent="0.25">
      <c r="A542" s="309" t="s">
        <v>263</v>
      </c>
      <c r="B542" s="310"/>
      <c r="C542" s="310"/>
      <c r="D542" s="310"/>
      <c r="E542" s="310"/>
      <c r="F542" s="310"/>
      <c r="G542" s="310"/>
      <c r="H542" s="310"/>
      <c r="I542" s="310"/>
      <c r="J542" s="310"/>
      <c r="K542" s="310"/>
      <c r="L542" s="310"/>
      <c r="M542" s="310"/>
      <c r="N542" s="310"/>
      <c r="O542" s="310"/>
      <c r="P542" s="310"/>
      <c r="Q542" s="311"/>
      <c r="R542" s="312"/>
      <c r="S542" s="312"/>
      <c r="T542" s="60"/>
      <c r="U542" s="60"/>
      <c r="V542" s="60"/>
      <c r="W542" s="60"/>
      <c r="X542" s="60"/>
      <c r="Y542" s="60"/>
      <c r="Z542" s="60"/>
      <c r="AA542" s="60"/>
      <c r="AB542" s="60"/>
      <c r="AC542" s="60"/>
      <c r="AD542" s="89"/>
      <c r="AE542" s="306"/>
      <c r="AF542" s="307"/>
      <c r="AG542" s="307"/>
      <c r="AH542" s="307"/>
      <c r="AI542" s="307"/>
      <c r="AJ542" s="307"/>
      <c r="AK542" s="307"/>
      <c r="AL542" s="307"/>
      <c r="AM542" s="307"/>
      <c r="AN542" s="307"/>
      <c r="AO542" s="307"/>
      <c r="AP542" s="307"/>
      <c r="AQ542" s="307"/>
      <c r="AR542" s="307"/>
      <c r="AS542" s="307"/>
      <c r="AT542" s="307"/>
      <c r="AU542" s="307"/>
      <c r="AV542" s="307"/>
      <c r="AW542" s="307"/>
      <c r="AX542" s="307"/>
      <c r="AY542" s="307"/>
      <c r="AZ542" s="307"/>
      <c r="BA542" s="307"/>
      <c r="BB542" s="307"/>
      <c r="BC542" s="307"/>
      <c r="BD542" s="307"/>
      <c r="BE542" s="307"/>
      <c r="BF542" s="307"/>
      <c r="BG542" s="307"/>
      <c r="BH542" s="307"/>
      <c r="BI542" s="308"/>
    </row>
    <row r="543" spans="1:61" ht="10.5" customHeight="1" x14ac:dyDescent="0.25">
      <c r="A543" s="554"/>
      <c r="B543" s="555"/>
      <c r="C543" s="555"/>
      <c r="D543" s="555"/>
      <c r="E543" s="555"/>
      <c r="F543" s="555"/>
      <c r="G543" s="555"/>
      <c r="H543" s="555"/>
      <c r="I543" s="555"/>
      <c r="J543" s="555"/>
      <c r="K543" s="555"/>
      <c r="L543" s="555"/>
      <c r="M543" s="555"/>
      <c r="N543" s="555"/>
      <c r="O543" s="555"/>
      <c r="P543" s="555"/>
      <c r="Q543" s="555"/>
      <c r="R543" s="555"/>
      <c r="S543" s="555"/>
      <c r="T543" s="555"/>
      <c r="U543" s="555"/>
      <c r="V543" s="555"/>
      <c r="W543" s="555"/>
      <c r="X543" s="555"/>
      <c r="Y543" s="555"/>
      <c r="Z543" s="555"/>
      <c r="AA543" s="555"/>
      <c r="AB543" s="555"/>
      <c r="AC543" s="555"/>
      <c r="AD543" s="556"/>
      <c r="AE543" s="48"/>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50"/>
    </row>
    <row r="544" spans="1:61" x14ac:dyDescent="0.25">
      <c r="A544" s="313" t="s">
        <v>530</v>
      </c>
      <c r="B544" s="314"/>
      <c r="C544" s="314"/>
      <c r="D544" s="314"/>
      <c r="E544" s="314"/>
      <c r="F544" s="314"/>
      <c r="G544" s="314"/>
      <c r="H544" s="314"/>
      <c r="I544" s="314"/>
      <c r="J544" s="314"/>
      <c r="K544" s="314"/>
      <c r="L544" s="314"/>
      <c r="M544" s="314"/>
      <c r="N544" s="314"/>
      <c r="O544" s="314"/>
      <c r="P544" s="314"/>
      <c r="Q544" s="314"/>
      <c r="R544" s="314"/>
      <c r="S544" s="314"/>
      <c r="T544" s="314"/>
      <c r="U544" s="314"/>
      <c r="V544" s="314"/>
      <c r="W544" s="314"/>
      <c r="X544" s="314"/>
      <c r="Y544" s="314"/>
      <c r="Z544" s="314"/>
      <c r="AA544" s="314"/>
      <c r="AB544" s="314"/>
      <c r="AC544" s="314"/>
      <c r="AD544" s="314"/>
      <c r="AE544" s="314"/>
      <c r="AF544" s="314"/>
      <c r="AG544" s="314"/>
      <c r="AH544" s="314"/>
      <c r="AI544" s="314"/>
      <c r="AJ544" s="314"/>
      <c r="AK544" s="314"/>
      <c r="AL544" s="314"/>
      <c r="AM544" s="314"/>
      <c r="AN544" s="314"/>
      <c r="AO544" s="314"/>
      <c r="AP544" s="314"/>
      <c r="AQ544" s="314"/>
      <c r="AR544" s="314"/>
      <c r="AS544" s="314"/>
      <c r="AT544" s="314"/>
      <c r="AU544" s="314"/>
      <c r="AV544" s="314"/>
      <c r="AW544" s="314"/>
      <c r="AX544" s="314"/>
      <c r="AY544" s="314"/>
      <c r="AZ544" s="314"/>
      <c r="BA544" s="314"/>
      <c r="BB544" s="314"/>
      <c r="BC544" s="314"/>
      <c r="BD544" s="317" t="s">
        <v>264</v>
      </c>
      <c r="BE544" s="317"/>
      <c r="BF544" s="317"/>
      <c r="BG544" s="317"/>
      <c r="BH544" s="317"/>
      <c r="BI544" s="318"/>
    </row>
    <row r="545" spans="1:61" ht="23.25" customHeight="1" x14ac:dyDescent="0.25">
      <c r="A545" s="315"/>
      <c r="B545" s="316"/>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316"/>
      <c r="Z545" s="316"/>
      <c r="AA545" s="316"/>
      <c r="AB545" s="316"/>
      <c r="AC545" s="316"/>
      <c r="AD545" s="316"/>
      <c r="AE545" s="316"/>
      <c r="AF545" s="316"/>
      <c r="AG545" s="316"/>
      <c r="AH545" s="316"/>
      <c r="AI545" s="316"/>
      <c r="AJ545" s="316"/>
      <c r="AK545" s="316"/>
      <c r="AL545" s="316"/>
      <c r="AM545" s="316"/>
      <c r="AN545" s="316"/>
      <c r="AO545" s="316"/>
      <c r="AP545" s="316"/>
      <c r="AQ545" s="316"/>
      <c r="AR545" s="316"/>
      <c r="AS545" s="316"/>
      <c r="AT545" s="316"/>
      <c r="AU545" s="316"/>
      <c r="AV545" s="316"/>
      <c r="AW545" s="316"/>
      <c r="AX545" s="316"/>
      <c r="AY545" s="316"/>
      <c r="AZ545" s="316"/>
      <c r="BA545" s="316"/>
      <c r="BB545" s="316"/>
      <c r="BC545" s="316"/>
      <c r="BD545" s="319" t="s">
        <v>265</v>
      </c>
      <c r="BE545" s="319"/>
      <c r="BF545" s="319"/>
      <c r="BG545" s="319"/>
      <c r="BH545" s="319"/>
      <c r="BI545" s="320"/>
    </row>
    <row r="546" spans="1:61" x14ac:dyDescent="0.25">
      <c r="A546" s="321" t="s">
        <v>266</v>
      </c>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c r="AA546" s="321"/>
      <c r="AB546" s="321"/>
      <c r="AC546" s="321"/>
      <c r="AD546" s="321"/>
      <c r="AE546" s="321"/>
      <c r="AF546" s="321"/>
      <c r="AG546" s="321"/>
      <c r="AH546" s="321"/>
      <c r="AI546" s="321"/>
      <c r="AJ546" s="321"/>
      <c r="AK546" s="321"/>
      <c r="AL546" s="321"/>
      <c r="AM546" s="321"/>
      <c r="AN546" s="321"/>
      <c r="AO546" s="321"/>
      <c r="AP546" s="321"/>
      <c r="AQ546" s="321"/>
      <c r="AR546" s="321"/>
      <c r="AS546" s="321"/>
      <c r="AT546" s="321"/>
      <c r="AU546" s="321"/>
      <c r="AV546" s="321"/>
      <c r="AW546" s="321"/>
      <c r="AX546" s="321"/>
      <c r="AY546" s="321"/>
      <c r="AZ546" s="321"/>
      <c r="BA546" s="321"/>
      <c r="BB546" s="321"/>
      <c r="BC546" s="321"/>
      <c r="BD546" s="321"/>
      <c r="BE546" s="321"/>
      <c r="BF546" s="321"/>
      <c r="BG546" s="321"/>
      <c r="BH546" s="321"/>
      <c r="BI546" s="321"/>
    </row>
    <row r="547" spans="1:61" ht="39" customHeight="1" x14ac:dyDescent="0.25">
      <c r="A547" s="302" t="s">
        <v>267</v>
      </c>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c r="AA547" s="302"/>
      <c r="AB547" s="302"/>
      <c r="AC547" s="302"/>
      <c r="AD547" s="302"/>
      <c r="AE547" s="322" t="s">
        <v>268</v>
      </c>
      <c r="AF547" s="323"/>
      <c r="AG547" s="323"/>
      <c r="AH547" s="323"/>
      <c r="AI547" s="324"/>
      <c r="AJ547" s="325" t="s">
        <v>269</v>
      </c>
      <c r="AK547" s="325"/>
      <c r="AL547" s="325"/>
      <c r="AM547" s="325"/>
      <c r="AN547" s="325"/>
      <c r="AO547" s="325"/>
      <c r="AP547" s="325"/>
      <c r="AQ547" s="325" t="s">
        <v>270</v>
      </c>
      <c r="AR547" s="325"/>
      <c r="AS547" s="325"/>
      <c r="AT547" s="325"/>
      <c r="AU547" s="325"/>
      <c r="AV547" s="325"/>
      <c r="AW547" s="325"/>
      <c r="AX547" s="325"/>
      <c r="AY547" s="325" t="s">
        <v>268</v>
      </c>
      <c r="AZ547" s="325"/>
      <c r="BA547" s="325"/>
      <c r="BB547" s="325"/>
      <c r="BC547" s="325"/>
      <c r="BD547" s="325" t="s">
        <v>269</v>
      </c>
      <c r="BE547" s="325"/>
      <c r="BF547" s="325"/>
      <c r="BG547" s="325"/>
      <c r="BH547" s="325"/>
      <c r="BI547" s="325"/>
    </row>
    <row r="548" spans="1:61" s="82" customFormat="1" x14ac:dyDescent="0.25">
      <c r="A548" s="301" t="s">
        <v>271</v>
      </c>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c r="AB548" s="301"/>
      <c r="AC548" s="301"/>
      <c r="AD548" s="301"/>
      <c r="AE548" s="282" t="s">
        <v>272</v>
      </c>
      <c r="AF548" s="283"/>
      <c r="AG548" s="283"/>
      <c r="AH548" s="283"/>
      <c r="AI548" s="283"/>
      <c r="AJ548" s="283"/>
      <c r="AK548" s="283"/>
      <c r="AL548" s="283"/>
      <c r="AM548" s="283"/>
      <c r="AN548" s="283"/>
      <c r="AO548" s="283"/>
      <c r="AP548" s="283"/>
      <c r="AQ548" s="283"/>
      <c r="AR548" s="283"/>
      <c r="AS548" s="283"/>
      <c r="AT548" s="283"/>
      <c r="AU548" s="283"/>
      <c r="AV548" s="283"/>
      <c r="AW548" s="283"/>
      <c r="AX548" s="284"/>
      <c r="AY548" s="285" t="s">
        <v>273</v>
      </c>
      <c r="AZ548" s="285"/>
      <c r="BA548" s="285"/>
      <c r="BB548" s="285"/>
      <c r="BC548" s="285"/>
      <c r="BD548" s="285"/>
      <c r="BE548" s="285"/>
      <c r="BF548" s="285"/>
      <c r="BG548" s="285"/>
      <c r="BH548" s="285"/>
      <c r="BI548" s="285"/>
    </row>
    <row r="549" spans="1:61" ht="57" customHeight="1" x14ac:dyDescent="0.25">
      <c r="A549" s="275" t="s">
        <v>531</v>
      </c>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c r="AA549" s="276"/>
      <c r="AB549" s="276"/>
      <c r="AC549" s="276"/>
      <c r="AD549" s="276"/>
      <c r="AE549" s="188"/>
      <c r="AF549" s="189"/>
      <c r="AG549" s="189"/>
      <c r="AH549" s="189"/>
      <c r="AI549" s="190"/>
      <c r="AJ549" s="186"/>
      <c r="AK549" s="186"/>
      <c r="AL549" s="186"/>
      <c r="AM549" s="186"/>
      <c r="AN549" s="186"/>
      <c r="AO549" s="186"/>
      <c r="AP549" s="186"/>
      <c r="AQ549" s="259"/>
      <c r="AR549" s="259"/>
      <c r="AS549" s="259"/>
      <c r="AT549" s="259"/>
      <c r="AU549" s="259"/>
      <c r="AV549" s="259"/>
      <c r="AW549" s="259"/>
      <c r="AX549" s="259"/>
      <c r="AY549" s="186"/>
      <c r="AZ549" s="186"/>
      <c r="BA549" s="186"/>
      <c r="BB549" s="186"/>
      <c r="BC549" s="186"/>
      <c r="BD549" s="186"/>
      <c r="BE549" s="186"/>
      <c r="BF549" s="186"/>
      <c r="BG549" s="186"/>
      <c r="BH549" s="186"/>
      <c r="BI549" s="186"/>
    </row>
    <row r="550" spans="1:61" ht="33" customHeight="1" x14ac:dyDescent="0.25">
      <c r="A550" s="292" t="s">
        <v>532</v>
      </c>
      <c r="B550" s="293"/>
      <c r="C550" s="293"/>
      <c r="D550" s="293"/>
      <c r="E550" s="293"/>
      <c r="F550" s="293"/>
      <c r="G550" s="293"/>
      <c r="H550" s="293"/>
      <c r="I550" s="293"/>
      <c r="J550" s="293"/>
      <c r="K550" s="293"/>
      <c r="L550" s="293"/>
      <c r="M550" s="293"/>
      <c r="N550" s="293"/>
      <c r="O550" s="293"/>
      <c r="P550" s="293"/>
      <c r="Q550" s="293"/>
      <c r="R550" s="293"/>
      <c r="S550" s="293"/>
      <c r="T550" s="293"/>
      <c r="U550" s="293"/>
      <c r="V550" s="293"/>
      <c r="W550" s="293"/>
      <c r="X550" s="293"/>
      <c r="Y550" s="293"/>
      <c r="Z550" s="293"/>
      <c r="AA550" s="293"/>
      <c r="AB550" s="293"/>
      <c r="AC550" s="293"/>
      <c r="AD550" s="293"/>
      <c r="AE550" s="188"/>
      <c r="AF550" s="189"/>
      <c r="AG550" s="189"/>
      <c r="AH550" s="189"/>
      <c r="AI550" s="190"/>
      <c r="AJ550" s="255"/>
      <c r="AK550" s="255"/>
      <c r="AL550" s="255"/>
      <c r="AM550" s="255"/>
      <c r="AN550" s="255"/>
      <c r="AO550" s="255"/>
      <c r="AP550" s="255"/>
      <c r="AQ550" s="259"/>
      <c r="AR550" s="259"/>
      <c r="AS550" s="259"/>
      <c r="AT550" s="259"/>
      <c r="AU550" s="259"/>
      <c r="AV550" s="259"/>
      <c r="AW550" s="259"/>
      <c r="AX550" s="259"/>
      <c r="AY550" s="255"/>
      <c r="AZ550" s="255"/>
      <c r="BA550" s="255"/>
      <c r="BB550" s="255"/>
      <c r="BC550" s="255"/>
      <c r="BD550" s="255"/>
      <c r="BE550" s="255"/>
      <c r="BF550" s="255"/>
      <c r="BG550" s="255"/>
      <c r="BH550" s="255"/>
      <c r="BI550" s="255"/>
    </row>
    <row r="551" spans="1:61" ht="63" customHeight="1" x14ac:dyDescent="0.25">
      <c r="A551" s="289" t="s">
        <v>563</v>
      </c>
      <c r="B551" s="290"/>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290"/>
      <c r="Z551" s="290"/>
      <c r="AA551" s="290"/>
      <c r="AB551" s="290"/>
      <c r="AC551" s="290"/>
      <c r="AD551" s="290"/>
      <c r="AE551" s="199"/>
      <c r="AF551" s="200"/>
      <c r="AG551" s="200"/>
      <c r="AH551" s="200"/>
      <c r="AI551" s="201"/>
      <c r="AJ551" s="199"/>
      <c r="AK551" s="200"/>
      <c r="AL551" s="200"/>
      <c r="AM551" s="200"/>
      <c r="AN551" s="200"/>
      <c r="AO551" s="200"/>
      <c r="AP551" s="201"/>
      <c r="AQ551" s="258"/>
      <c r="AR551" s="259"/>
      <c r="AS551" s="259"/>
      <c r="AT551" s="259"/>
      <c r="AU551" s="259"/>
      <c r="AV551" s="259"/>
      <c r="AW551" s="259"/>
      <c r="AX551" s="260"/>
      <c r="AY551" s="199"/>
      <c r="AZ551" s="200"/>
      <c r="BA551" s="200"/>
      <c r="BB551" s="200"/>
      <c r="BC551" s="201"/>
      <c r="BD551" s="199"/>
      <c r="BE551" s="200"/>
      <c r="BF551" s="200"/>
      <c r="BG551" s="200"/>
      <c r="BH551" s="200"/>
      <c r="BI551" s="201"/>
    </row>
    <row r="552" spans="1:61" ht="83.25" customHeight="1" x14ac:dyDescent="0.25">
      <c r="A552" s="279" t="s">
        <v>528</v>
      </c>
      <c r="B552" s="280"/>
      <c r="C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80"/>
      <c r="AC552" s="280"/>
      <c r="AD552" s="280"/>
      <c r="AE552" s="191"/>
      <c r="AF552" s="192"/>
      <c r="AG552" s="192"/>
      <c r="AH552" s="192"/>
      <c r="AI552" s="193"/>
      <c r="AJ552" s="191"/>
      <c r="AK552" s="192"/>
      <c r="AL552" s="192"/>
      <c r="AM552" s="192"/>
      <c r="AN552" s="192"/>
      <c r="AO552" s="192"/>
      <c r="AP552" s="193"/>
      <c r="AQ552" s="258"/>
      <c r="AR552" s="259"/>
      <c r="AS552" s="259"/>
      <c r="AT552" s="259"/>
      <c r="AU552" s="259"/>
      <c r="AV552" s="259"/>
      <c r="AW552" s="259"/>
      <c r="AX552" s="260"/>
      <c r="AY552" s="191"/>
      <c r="AZ552" s="192"/>
      <c r="BA552" s="192"/>
      <c r="BB552" s="192"/>
      <c r="BC552" s="193"/>
      <c r="BD552" s="191"/>
      <c r="BE552" s="192"/>
      <c r="BF552" s="192"/>
      <c r="BG552" s="192"/>
      <c r="BH552" s="192"/>
      <c r="BI552" s="193"/>
    </row>
    <row r="553" spans="1:61" ht="26.25" customHeight="1" x14ac:dyDescent="0.25">
      <c r="A553" s="279" t="s">
        <v>431</v>
      </c>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c r="AA553" s="280"/>
      <c r="AB553" s="280"/>
      <c r="AC553" s="280"/>
      <c r="AD553" s="280"/>
      <c r="AE553" s="191"/>
      <c r="AF553" s="192"/>
      <c r="AG553" s="192"/>
      <c r="AH553" s="192"/>
      <c r="AI553" s="193"/>
      <c r="AJ553" s="191"/>
      <c r="AK553" s="192"/>
      <c r="AL553" s="192"/>
      <c r="AM553" s="192"/>
      <c r="AN553" s="192"/>
      <c r="AO553" s="192"/>
      <c r="AP553" s="193"/>
      <c r="AQ553" s="258"/>
      <c r="AR553" s="259"/>
      <c r="AS553" s="259"/>
      <c r="AT553" s="259"/>
      <c r="AU553" s="259"/>
      <c r="AV553" s="259"/>
      <c r="AW553" s="259"/>
      <c r="AX553" s="260"/>
      <c r="AY553" s="191"/>
      <c r="AZ553" s="192"/>
      <c r="BA553" s="192"/>
      <c r="BB553" s="192"/>
      <c r="BC553" s="193"/>
      <c r="BD553" s="191"/>
      <c r="BE553" s="192"/>
      <c r="BF553" s="192"/>
      <c r="BG553" s="192"/>
      <c r="BH553" s="192"/>
      <c r="BI553" s="193"/>
    </row>
    <row r="554" spans="1:61" ht="51" customHeight="1" x14ac:dyDescent="0.25">
      <c r="A554" s="279" t="s">
        <v>574</v>
      </c>
      <c r="B554" s="280"/>
      <c r="C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80"/>
      <c r="AC554" s="280"/>
      <c r="AD554" s="280"/>
      <c r="AE554" s="246"/>
      <c r="AF554" s="247"/>
      <c r="AG554" s="247"/>
      <c r="AH554" s="247"/>
      <c r="AI554" s="248"/>
      <c r="AJ554" s="192"/>
      <c r="AK554" s="192"/>
      <c r="AL554" s="192"/>
      <c r="AM554" s="192"/>
      <c r="AN554" s="192"/>
      <c r="AO554" s="192"/>
      <c r="AP554" s="193"/>
      <c r="AQ554" s="258"/>
      <c r="AR554" s="259"/>
      <c r="AS554" s="259"/>
      <c r="AT554" s="259"/>
      <c r="AU554" s="259"/>
      <c r="AV554" s="259"/>
      <c r="AW554" s="259"/>
      <c r="AX554" s="260"/>
      <c r="AY554" s="191"/>
      <c r="AZ554" s="192"/>
      <c r="BA554" s="192"/>
      <c r="BB554" s="192"/>
      <c r="BC554" s="193"/>
      <c r="BD554" s="191"/>
      <c r="BE554" s="192"/>
      <c r="BF554" s="192"/>
      <c r="BG554" s="192"/>
      <c r="BH554" s="192"/>
      <c r="BI554" s="193"/>
    </row>
    <row r="555" spans="1:61" x14ac:dyDescent="0.25">
      <c r="A555" s="289" t="s">
        <v>432</v>
      </c>
      <c r="B555" s="290"/>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290"/>
      <c r="Z555" s="290"/>
      <c r="AA555" s="290"/>
      <c r="AB555" s="290"/>
      <c r="AC555" s="290"/>
      <c r="AD555" s="291"/>
      <c r="AE555" s="191"/>
      <c r="AF555" s="192"/>
      <c r="AG555" s="192"/>
      <c r="AH555" s="192"/>
      <c r="AI555" s="193"/>
      <c r="AJ555" s="199"/>
      <c r="AK555" s="200"/>
      <c r="AL555" s="200"/>
      <c r="AM555" s="200"/>
      <c r="AN555" s="200"/>
      <c r="AO555" s="200"/>
      <c r="AP555" s="201"/>
      <c r="AQ555" s="258"/>
      <c r="AR555" s="259"/>
      <c r="AS555" s="259"/>
      <c r="AT555" s="259"/>
      <c r="AU555" s="259"/>
      <c r="AV555" s="259"/>
      <c r="AW555" s="259"/>
      <c r="AX555" s="260"/>
      <c r="AY555" s="199"/>
      <c r="AZ555" s="200"/>
      <c r="BA555" s="200"/>
      <c r="BB555" s="200"/>
      <c r="BC555" s="201"/>
      <c r="BD555" s="199"/>
      <c r="BE555" s="200"/>
      <c r="BF555" s="200"/>
      <c r="BG555" s="200"/>
      <c r="BH555" s="200"/>
      <c r="BI555" s="201"/>
    </row>
    <row r="556" spans="1:61" ht="19.5" customHeight="1" x14ac:dyDescent="0.25">
      <c r="A556" s="279" t="s">
        <v>274</v>
      </c>
      <c r="B556" s="280"/>
      <c r="C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c r="AA556" s="280"/>
      <c r="AB556" s="280"/>
      <c r="AC556" s="280"/>
      <c r="AD556" s="281"/>
      <c r="AE556" s="191"/>
      <c r="AF556" s="192"/>
      <c r="AG556" s="192"/>
      <c r="AH556" s="192"/>
      <c r="AI556" s="193"/>
      <c r="AJ556" s="191"/>
      <c r="AK556" s="192"/>
      <c r="AL556" s="192"/>
      <c r="AM556" s="192"/>
      <c r="AN556" s="192"/>
      <c r="AO556" s="192"/>
      <c r="AP556" s="193"/>
      <c r="AQ556" s="258"/>
      <c r="AR556" s="259"/>
      <c r="AS556" s="259"/>
      <c r="AT556" s="259"/>
      <c r="AU556" s="259"/>
      <c r="AV556" s="259"/>
      <c r="AW556" s="259"/>
      <c r="AX556" s="260"/>
      <c r="AY556" s="191"/>
      <c r="AZ556" s="192"/>
      <c r="BA556" s="192"/>
      <c r="BB556" s="192"/>
      <c r="BC556" s="193"/>
      <c r="BD556" s="191"/>
      <c r="BE556" s="192"/>
      <c r="BF556" s="192"/>
      <c r="BG556" s="192"/>
      <c r="BH556" s="192"/>
      <c r="BI556" s="193"/>
    </row>
    <row r="557" spans="1:61" ht="33.75" customHeight="1" x14ac:dyDescent="0.25">
      <c r="A557" s="279" t="s">
        <v>275</v>
      </c>
      <c r="B557" s="280"/>
      <c r="C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c r="AA557" s="280"/>
      <c r="AB557" s="280"/>
      <c r="AC557" s="280"/>
      <c r="AD557" s="281"/>
      <c r="AE557" s="191"/>
      <c r="AF557" s="192"/>
      <c r="AG557" s="192"/>
      <c r="AH557" s="192"/>
      <c r="AI557" s="193"/>
      <c r="AJ557" s="191"/>
      <c r="AK557" s="192"/>
      <c r="AL557" s="192"/>
      <c r="AM557" s="192"/>
      <c r="AN557" s="192"/>
      <c r="AO557" s="192"/>
      <c r="AP557" s="193"/>
      <c r="AQ557" s="258"/>
      <c r="AR557" s="259"/>
      <c r="AS557" s="259"/>
      <c r="AT557" s="259"/>
      <c r="AU557" s="259"/>
      <c r="AV557" s="259"/>
      <c r="AW557" s="259"/>
      <c r="AX557" s="260"/>
      <c r="AY557" s="191"/>
      <c r="AZ557" s="192"/>
      <c r="BA557" s="192"/>
      <c r="BB557" s="192"/>
      <c r="BC557" s="193"/>
      <c r="BD557" s="191"/>
      <c r="BE557" s="192"/>
      <c r="BF557" s="192"/>
      <c r="BG557" s="192"/>
      <c r="BH557" s="192"/>
      <c r="BI557" s="193"/>
    </row>
    <row r="558" spans="1:61" s="82" customFormat="1" ht="33.75" customHeight="1" x14ac:dyDescent="0.25">
      <c r="A558" s="279" t="s">
        <v>276</v>
      </c>
      <c r="B558" s="280"/>
      <c r="C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c r="AA558" s="280"/>
      <c r="AB558" s="280"/>
      <c r="AC558" s="280"/>
      <c r="AD558" s="281"/>
      <c r="AE558" s="191"/>
      <c r="AF558" s="192"/>
      <c r="AG558" s="192"/>
      <c r="AH558" s="192"/>
      <c r="AI558" s="193"/>
      <c r="AJ558" s="191"/>
      <c r="AK558" s="192"/>
      <c r="AL558" s="192"/>
      <c r="AM558" s="192"/>
      <c r="AN558" s="192"/>
      <c r="AO558" s="192"/>
      <c r="AP558" s="193"/>
      <c r="AQ558" s="258"/>
      <c r="AR558" s="259"/>
      <c r="AS558" s="259"/>
      <c r="AT558" s="259"/>
      <c r="AU558" s="259"/>
      <c r="AV558" s="259"/>
      <c r="AW558" s="259"/>
      <c r="AX558" s="260"/>
      <c r="AY558" s="191"/>
      <c r="AZ558" s="192"/>
      <c r="BA558" s="192"/>
      <c r="BB558" s="192"/>
      <c r="BC558" s="193"/>
      <c r="BD558" s="191"/>
      <c r="BE558" s="192"/>
      <c r="BF558" s="192"/>
      <c r="BG558" s="192"/>
      <c r="BH558" s="192"/>
      <c r="BI558" s="193"/>
    </row>
    <row r="559" spans="1:61" s="82" customFormat="1" ht="24.75" customHeight="1" x14ac:dyDescent="0.25">
      <c r="A559" s="279" t="s">
        <v>277</v>
      </c>
      <c r="B559" s="280"/>
      <c r="C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c r="AA559" s="280"/>
      <c r="AB559" s="280"/>
      <c r="AC559" s="280"/>
      <c r="AD559" s="281"/>
      <c r="AE559" s="191"/>
      <c r="AF559" s="192"/>
      <c r="AG559" s="192"/>
      <c r="AH559" s="192"/>
      <c r="AI559" s="193"/>
      <c r="AJ559" s="191"/>
      <c r="AK559" s="192"/>
      <c r="AL559" s="192"/>
      <c r="AM559" s="192"/>
      <c r="AN559" s="192"/>
      <c r="AO559" s="192"/>
      <c r="AP559" s="193"/>
      <c r="AQ559" s="258"/>
      <c r="AR559" s="259"/>
      <c r="AS559" s="259"/>
      <c r="AT559" s="259"/>
      <c r="AU559" s="259"/>
      <c r="AV559" s="259"/>
      <c r="AW559" s="259"/>
      <c r="AX559" s="260"/>
      <c r="AY559" s="191"/>
      <c r="AZ559" s="192"/>
      <c r="BA559" s="192"/>
      <c r="BB559" s="192"/>
      <c r="BC559" s="193"/>
      <c r="BD559" s="191"/>
      <c r="BE559" s="192"/>
      <c r="BF559" s="192"/>
      <c r="BG559" s="192"/>
      <c r="BH559" s="192"/>
      <c r="BI559" s="193"/>
    </row>
    <row r="560" spans="1:61" ht="22.5" customHeight="1" x14ac:dyDescent="0.25">
      <c r="A560" s="286" t="s">
        <v>278</v>
      </c>
      <c r="B560" s="287"/>
      <c r="C560" s="287"/>
      <c r="D560" s="287"/>
      <c r="E560" s="287"/>
      <c r="F560" s="287"/>
      <c r="G560" s="287"/>
      <c r="H560" s="287"/>
      <c r="I560" s="287"/>
      <c r="J560" s="287"/>
      <c r="K560" s="287"/>
      <c r="L560" s="287"/>
      <c r="M560" s="287"/>
      <c r="N560" s="287"/>
      <c r="O560" s="287"/>
      <c r="P560" s="287"/>
      <c r="Q560" s="287"/>
      <c r="R560" s="287"/>
      <c r="S560" s="287"/>
      <c r="T560" s="287"/>
      <c r="U560" s="287"/>
      <c r="V560" s="287"/>
      <c r="W560" s="287"/>
      <c r="X560" s="287"/>
      <c r="Y560" s="287"/>
      <c r="Z560" s="287"/>
      <c r="AA560" s="287"/>
      <c r="AB560" s="287"/>
      <c r="AC560" s="287"/>
      <c r="AD560" s="288"/>
      <c r="AE560" s="246"/>
      <c r="AF560" s="247"/>
      <c r="AG560" s="247"/>
      <c r="AH560" s="247"/>
      <c r="AI560" s="248"/>
      <c r="AJ560" s="246"/>
      <c r="AK560" s="247"/>
      <c r="AL560" s="247"/>
      <c r="AM560" s="247"/>
      <c r="AN560" s="247"/>
      <c r="AO560" s="247"/>
      <c r="AP560" s="248"/>
      <c r="AQ560" s="258"/>
      <c r="AR560" s="259"/>
      <c r="AS560" s="259"/>
      <c r="AT560" s="259"/>
      <c r="AU560" s="259"/>
      <c r="AV560" s="259"/>
      <c r="AW560" s="259"/>
      <c r="AX560" s="260"/>
      <c r="AY560" s="246"/>
      <c r="AZ560" s="247"/>
      <c r="BA560" s="247"/>
      <c r="BB560" s="247"/>
      <c r="BC560" s="248"/>
      <c r="BD560" s="246"/>
      <c r="BE560" s="247"/>
      <c r="BF560" s="247"/>
      <c r="BG560" s="247"/>
      <c r="BH560" s="247"/>
      <c r="BI560" s="248"/>
    </row>
    <row r="561" spans="1:61" ht="184.9" customHeight="1" x14ac:dyDescent="0.25">
      <c r="A561" s="275" t="s">
        <v>575</v>
      </c>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c r="AA561" s="276"/>
      <c r="AB561" s="276"/>
      <c r="AC561" s="276"/>
      <c r="AD561" s="276"/>
      <c r="AE561" s="188"/>
      <c r="AF561" s="189"/>
      <c r="AG561" s="189"/>
      <c r="AH561" s="189"/>
      <c r="AI561" s="190"/>
      <c r="AJ561" s="186"/>
      <c r="AK561" s="186"/>
      <c r="AL561" s="186"/>
      <c r="AM561" s="186"/>
      <c r="AN561" s="186"/>
      <c r="AO561" s="186"/>
      <c r="AP561" s="186"/>
      <c r="AQ561" s="187"/>
      <c r="AR561" s="187"/>
      <c r="AS561" s="187"/>
      <c r="AT561" s="187"/>
      <c r="AU561" s="187"/>
      <c r="AV561" s="187"/>
      <c r="AW561" s="187"/>
      <c r="AX561" s="187"/>
      <c r="AY561" s="186"/>
      <c r="AZ561" s="186"/>
      <c r="BA561" s="186"/>
      <c r="BB561" s="186"/>
      <c r="BC561" s="186"/>
      <c r="BD561" s="186"/>
      <c r="BE561" s="186"/>
      <c r="BF561" s="186"/>
      <c r="BG561" s="186"/>
      <c r="BH561" s="186"/>
      <c r="BI561" s="186"/>
    </row>
    <row r="562" spans="1:61" ht="15.75" customHeight="1" x14ac:dyDescent="0.25">
      <c r="A562" s="244" t="s">
        <v>542</v>
      </c>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c r="AA562" s="245"/>
      <c r="AB562" s="245"/>
      <c r="AC562" s="245"/>
      <c r="AD562" s="245"/>
      <c r="AE562" s="188"/>
      <c r="AF562" s="189"/>
      <c r="AG562" s="189"/>
      <c r="AH562" s="189"/>
      <c r="AI562" s="190"/>
      <c r="AJ562" s="186"/>
      <c r="AK562" s="186"/>
      <c r="AL562" s="186"/>
      <c r="AM562" s="186"/>
      <c r="AN562" s="186"/>
      <c r="AO562" s="186"/>
      <c r="AP562" s="186"/>
      <c r="AQ562" s="187"/>
      <c r="AR562" s="187"/>
      <c r="AS562" s="187"/>
      <c r="AT562" s="187"/>
      <c r="AU562" s="187"/>
      <c r="AV562" s="187"/>
      <c r="AW562" s="187"/>
      <c r="AX562" s="187"/>
      <c r="AY562" s="186"/>
      <c r="AZ562" s="186"/>
      <c r="BA562" s="186"/>
      <c r="BB562" s="186"/>
      <c r="BC562" s="186"/>
      <c r="BD562" s="186"/>
      <c r="BE562" s="186"/>
      <c r="BF562" s="186"/>
      <c r="BG562" s="186"/>
      <c r="BH562" s="186"/>
      <c r="BI562" s="186"/>
    </row>
    <row r="563" spans="1:61" s="53" customFormat="1" ht="36.75" customHeight="1" x14ac:dyDescent="0.25">
      <c r="A563" s="244" t="s">
        <v>543</v>
      </c>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c r="AA563" s="245"/>
      <c r="AB563" s="245"/>
      <c r="AC563" s="245"/>
      <c r="AD563" s="245"/>
      <c r="AE563" s="188"/>
      <c r="AF563" s="189"/>
      <c r="AG563" s="189"/>
      <c r="AH563" s="189"/>
      <c r="AI563" s="190"/>
      <c r="AJ563" s="186"/>
      <c r="AK563" s="186"/>
      <c r="AL563" s="186"/>
      <c r="AM563" s="186"/>
      <c r="AN563" s="186"/>
      <c r="AO563" s="186"/>
      <c r="AP563" s="186"/>
      <c r="AQ563" s="187"/>
      <c r="AR563" s="187"/>
      <c r="AS563" s="187"/>
      <c r="AT563" s="187"/>
      <c r="AU563" s="187"/>
      <c r="AV563" s="187"/>
      <c r="AW563" s="187"/>
      <c r="AX563" s="187"/>
      <c r="AY563" s="186"/>
      <c r="AZ563" s="186"/>
      <c r="BA563" s="186"/>
      <c r="BB563" s="186"/>
      <c r="BC563" s="186"/>
      <c r="BD563" s="186"/>
      <c r="BE563" s="186"/>
      <c r="BF563" s="186"/>
      <c r="BG563" s="186"/>
      <c r="BH563" s="186"/>
      <c r="BI563" s="186"/>
    </row>
    <row r="564" spans="1:61" ht="19.5" customHeight="1" x14ac:dyDescent="0.25">
      <c r="A564" s="244" t="s">
        <v>544</v>
      </c>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c r="AA564" s="245"/>
      <c r="AB564" s="245"/>
      <c r="AC564" s="245"/>
      <c r="AD564" s="245"/>
      <c r="AE564" s="252"/>
      <c r="AF564" s="253"/>
      <c r="AG564" s="253"/>
      <c r="AH564" s="253"/>
      <c r="AI564" s="254"/>
      <c r="AJ564" s="251"/>
      <c r="AK564" s="251"/>
      <c r="AL564" s="251"/>
      <c r="AM564" s="251"/>
      <c r="AN564" s="251"/>
      <c r="AO564" s="251"/>
      <c r="AP564" s="251"/>
      <c r="AQ564" s="187"/>
      <c r="AR564" s="187"/>
      <c r="AS564" s="187"/>
      <c r="AT564" s="187"/>
      <c r="AU564" s="187"/>
      <c r="AV564" s="187"/>
      <c r="AW564" s="187"/>
      <c r="AX564" s="187"/>
      <c r="AY564" s="251"/>
      <c r="AZ564" s="251"/>
      <c r="BA564" s="251"/>
      <c r="BB564" s="251"/>
      <c r="BC564" s="251"/>
      <c r="BD564" s="251"/>
      <c r="BE564" s="251"/>
      <c r="BF564" s="251"/>
      <c r="BG564" s="251"/>
      <c r="BH564" s="251"/>
      <c r="BI564" s="251"/>
    </row>
    <row r="565" spans="1:61" ht="31.15" customHeight="1" x14ac:dyDescent="0.25">
      <c r="A565" s="244" t="s">
        <v>545</v>
      </c>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c r="AA565" s="245"/>
      <c r="AB565" s="245"/>
      <c r="AC565" s="245"/>
      <c r="AD565" s="245"/>
      <c r="AE565" s="252"/>
      <c r="AF565" s="253"/>
      <c r="AG565" s="253"/>
      <c r="AH565" s="253"/>
      <c r="AI565" s="254"/>
      <c r="AJ565" s="251"/>
      <c r="AK565" s="251"/>
      <c r="AL565" s="251"/>
      <c r="AM565" s="251"/>
      <c r="AN565" s="251"/>
      <c r="AO565" s="251"/>
      <c r="AP565" s="251"/>
      <c r="AQ565" s="187"/>
      <c r="AR565" s="187"/>
      <c r="AS565" s="187"/>
      <c r="AT565" s="187"/>
      <c r="AU565" s="187"/>
      <c r="AV565" s="187"/>
      <c r="AW565" s="187"/>
      <c r="AX565" s="187"/>
      <c r="AY565" s="251"/>
      <c r="AZ565" s="251"/>
      <c r="BA565" s="251"/>
      <c r="BB565" s="251"/>
      <c r="BC565" s="251"/>
      <c r="BD565" s="251"/>
      <c r="BE565" s="251"/>
      <c r="BF565" s="251"/>
      <c r="BG565" s="251"/>
      <c r="BH565" s="251"/>
      <c r="BI565" s="251"/>
    </row>
    <row r="566" spans="1:61" ht="26.25" customHeight="1" x14ac:dyDescent="0.25">
      <c r="A566" s="244" t="s">
        <v>546</v>
      </c>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c r="AA566" s="245"/>
      <c r="AB566" s="245"/>
      <c r="AC566" s="245"/>
      <c r="AD566" s="245"/>
      <c r="AE566" s="252"/>
      <c r="AF566" s="253"/>
      <c r="AG566" s="253"/>
      <c r="AH566" s="253"/>
      <c r="AI566" s="254"/>
      <c r="AJ566" s="251"/>
      <c r="AK566" s="251"/>
      <c r="AL566" s="251"/>
      <c r="AM566" s="251"/>
      <c r="AN566" s="251"/>
      <c r="AO566" s="251"/>
      <c r="AP566" s="251"/>
      <c r="AQ566" s="187"/>
      <c r="AR566" s="187"/>
      <c r="AS566" s="187"/>
      <c r="AT566" s="187"/>
      <c r="AU566" s="187"/>
      <c r="AV566" s="187"/>
      <c r="AW566" s="187"/>
      <c r="AX566" s="187"/>
      <c r="AY566" s="251"/>
      <c r="AZ566" s="251"/>
      <c r="BA566" s="251"/>
      <c r="BB566" s="251"/>
      <c r="BC566" s="251"/>
      <c r="BD566" s="251"/>
      <c r="BE566" s="251"/>
      <c r="BF566" s="251"/>
      <c r="BG566" s="251"/>
      <c r="BH566" s="251"/>
      <c r="BI566" s="251"/>
    </row>
    <row r="567" spans="1:61" ht="26.25" customHeight="1" x14ac:dyDescent="0.25">
      <c r="A567" s="244" t="s">
        <v>547</v>
      </c>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c r="AA567" s="245"/>
      <c r="AB567" s="245"/>
      <c r="AC567" s="245"/>
      <c r="AD567" s="245"/>
      <c r="AE567" s="252"/>
      <c r="AF567" s="253"/>
      <c r="AG567" s="253"/>
      <c r="AH567" s="253"/>
      <c r="AI567" s="254"/>
      <c r="AJ567" s="251"/>
      <c r="AK567" s="251"/>
      <c r="AL567" s="251"/>
      <c r="AM567" s="251"/>
      <c r="AN567" s="251"/>
      <c r="AO567" s="251"/>
      <c r="AP567" s="251"/>
      <c r="AQ567" s="187"/>
      <c r="AR567" s="187"/>
      <c r="AS567" s="187"/>
      <c r="AT567" s="187"/>
      <c r="AU567" s="187"/>
      <c r="AV567" s="187"/>
      <c r="AW567" s="187"/>
      <c r="AX567" s="187"/>
      <c r="AY567" s="251"/>
      <c r="AZ567" s="251"/>
      <c r="BA567" s="251"/>
      <c r="BB567" s="251"/>
      <c r="BC567" s="251"/>
      <c r="BD567" s="251"/>
      <c r="BE567" s="251"/>
      <c r="BF567" s="251"/>
      <c r="BG567" s="251"/>
      <c r="BH567" s="251"/>
      <c r="BI567" s="251"/>
    </row>
    <row r="568" spans="1:61" ht="26.25" customHeight="1" x14ac:dyDescent="0.25">
      <c r="A568" s="244" t="s">
        <v>548</v>
      </c>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c r="AA568" s="245"/>
      <c r="AB568" s="245"/>
      <c r="AC568" s="245"/>
      <c r="AD568" s="245"/>
      <c r="AE568" s="252"/>
      <c r="AF568" s="253"/>
      <c r="AG568" s="253"/>
      <c r="AH568" s="253"/>
      <c r="AI568" s="254"/>
      <c r="AJ568" s="251"/>
      <c r="AK568" s="251"/>
      <c r="AL568" s="251"/>
      <c r="AM568" s="251"/>
      <c r="AN568" s="251"/>
      <c r="AO568" s="251"/>
      <c r="AP568" s="251"/>
      <c r="AQ568" s="187"/>
      <c r="AR568" s="187"/>
      <c r="AS568" s="187"/>
      <c r="AT568" s="187"/>
      <c r="AU568" s="187"/>
      <c r="AV568" s="187"/>
      <c r="AW568" s="187"/>
      <c r="AX568" s="187"/>
      <c r="AY568" s="251"/>
      <c r="AZ568" s="251"/>
      <c r="BA568" s="251"/>
      <c r="BB568" s="251"/>
      <c r="BC568" s="251"/>
      <c r="BD568" s="251"/>
      <c r="BE568" s="251"/>
      <c r="BF568" s="251"/>
      <c r="BG568" s="251"/>
      <c r="BH568" s="251"/>
      <c r="BI568" s="251"/>
    </row>
    <row r="569" spans="1:61" ht="45" customHeight="1" x14ac:dyDescent="0.25">
      <c r="A569" s="277" t="s">
        <v>564</v>
      </c>
      <c r="B569" s="278"/>
      <c r="C569" s="278"/>
      <c r="D569" s="278"/>
      <c r="E569" s="278"/>
      <c r="F569" s="278"/>
      <c r="G569" s="278"/>
      <c r="H569" s="278"/>
      <c r="I569" s="278"/>
      <c r="J569" s="278"/>
      <c r="K569" s="278"/>
      <c r="L569" s="278"/>
      <c r="M569" s="278"/>
      <c r="N569" s="278"/>
      <c r="O569" s="278"/>
      <c r="P569" s="278"/>
      <c r="Q569" s="278"/>
      <c r="R569" s="278"/>
      <c r="S569" s="278"/>
      <c r="T569" s="278"/>
      <c r="U569" s="278"/>
      <c r="V569" s="278"/>
      <c r="W569" s="278"/>
      <c r="X569" s="278"/>
      <c r="Y569" s="278"/>
      <c r="Z569" s="278"/>
      <c r="AA569" s="278"/>
      <c r="AB569" s="278"/>
      <c r="AC569" s="278"/>
      <c r="AD569" s="278"/>
      <c r="AE569" s="188"/>
      <c r="AF569" s="189"/>
      <c r="AG569" s="189"/>
      <c r="AH569" s="189"/>
      <c r="AI569" s="190"/>
      <c r="AJ569" s="255"/>
      <c r="AK569" s="255"/>
      <c r="AL569" s="255"/>
      <c r="AM569" s="255"/>
      <c r="AN569" s="255"/>
      <c r="AO569" s="255"/>
      <c r="AP569" s="255"/>
      <c r="AQ569" s="187"/>
      <c r="AR569" s="187"/>
      <c r="AS569" s="187"/>
      <c r="AT569" s="187"/>
      <c r="AU569" s="187"/>
      <c r="AV569" s="187"/>
      <c r="AW569" s="187"/>
      <c r="AX569" s="187"/>
      <c r="AY569" s="255"/>
      <c r="AZ569" s="255"/>
      <c r="BA569" s="255"/>
      <c r="BB569" s="255"/>
      <c r="BC569" s="255"/>
      <c r="BD569" s="255"/>
      <c r="BE569" s="255"/>
      <c r="BF569" s="255"/>
      <c r="BG569" s="255"/>
      <c r="BH569" s="255"/>
      <c r="BI569" s="255"/>
    </row>
    <row r="570" spans="1:61" ht="29.25" customHeight="1" x14ac:dyDescent="0.25">
      <c r="A570" s="261" t="s">
        <v>549</v>
      </c>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3"/>
      <c r="AE570" s="191"/>
      <c r="AF570" s="192"/>
      <c r="AG570" s="192"/>
      <c r="AH570" s="192"/>
      <c r="AI570" s="193"/>
      <c r="AJ570" s="199"/>
      <c r="AK570" s="200"/>
      <c r="AL570" s="200"/>
      <c r="AM570" s="200"/>
      <c r="AN570" s="200"/>
      <c r="AO570" s="200"/>
      <c r="AP570" s="201"/>
      <c r="AQ570" s="256"/>
      <c r="AR570" s="187"/>
      <c r="AS570" s="187"/>
      <c r="AT570" s="187"/>
      <c r="AU570" s="187"/>
      <c r="AV570" s="187"/>
      <c r="AW570" s="187"/>
      <c r="AX570" s="257"/>
      <c r="AY570" s="191"/>
      <c r="AZ570" s="192"/>
      <c r="BA570" s="192"/>
      <c r="BB570" s="192"/>
      <c r="BC570" s="193"/>
      <c r="BD570" s="191"/>
      <c r="BE570" s="192"/>
      <c r="BF570" s="192"/>
      <c r="BG570" s="192"/>
      <c r="BH570" s="192"/>
      <c r="BI570" s="193"/>
    </row>
    <row r="571" spans="1:61" ht="24" customHeight="1" x14ac:dyDescent="0.25">
      <c r="A571" s="264" t="s">
        <v>550</v>
      </c>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6"/>
      <c r="AE571" s="246"/>
      <c r="AF571" s="247"/>
      <c r="AG571" s="247"/>
      <c r="AH571" s="247"/>
      <c r="AI571" s="248"/>
      <c r="AJ571" s="246"/>
      <c r="AK571" s="247"/>
      <c r="AL571" s="247"/>
      <c r="AM571" s="247"/>
      <c r="AN571" s="247"/>
      <c r="AO571" s="247"/>
      <c r="AP571" s="248"/>
      <c r="AQ571" s="256"/>
      <c r="AR571" s="187"/>
      <c r="AS571" s="187"/>
      <c r="AT571" s="187"/>
      <c r="AU571" s="187"/>
      <c r="AV571" s="187"/>
      <c r="AW571" s="187"/>
      <c r="AX571" s="257"/>
      <c r="AY571" s="246"/>
      <c r="AZ571" s="247"/>
      <c r="BA571" s="247"/>
      <c r="BB571" s="247"/>
      <c r="BC571" s="248"/>
      <c r="BD571" s="246"/>
      <c r="BE571" s="247"/>
      <c r="BF571" s="247"/>
      <c r="BG571" s="247"/>
      <c r="BH571" s="247"/>
      <c r="BI571" s="248"/>
    </row>
    <row r="572" spans="1:61" ht="52.5" customHeight="1" x14ac:dyDescent="0.25">
      <c r="A572" s="267" t="s">
        <v>551</v>
      </c>
      <c r="B572" s="268"/>
      <c r="C572" s="268"/>
      <c r="D572" s="268"/>
      <c r="E572" s="268"/>
      <c r="F572" s="268"/>
      <c r="G572" s="268"/>
      <c r="H572" s="268"/>
      <c r="I572" s="268"/>
      <c r="J572" s="268"/>
      <c r="K572" s="268"/>
      <c r="L572" s="268"/>
      <c r="M572" s="268"/>
      <c r="N572" s="268"/>
      <c r="O572" s="268"/>
      <c r="P572" s="268"/>
      <c r="Q572" s="268"/>
      <c r="R572" s="268"/>
      <c r="S572" s="268"/>
      <c r="T572" s="268"/>
      <c r="U572" s="268"/>
      <c r="V572" s="268"/>
      <c r="W572" s="268"/>
      <c r="X572" s="268"/>
      <c r="Y572" s="268"/>
      <c r="Z572" s="268"/>
      <c r="AA572" s="268"/>
      <c r="AB572" s="268"/>
      <c r="AC572" s="268"/>
      <c r="AD572" s="269"/>
      <c r="AE572" s="188"/>
      <c r="AF572" s="189"/>
      <c r="AG572" s="189"/>
      <c r="AH572" s="189"/>
      <c r="AI572" s="190"/>
      <c r="AJ572" s="255"/>
      <c r="AK572" s="255"/>
      <c r="AL572" s="255"/>
      <c r="AM572" s="255"/>
      <c r="AN572" s="255"/>
      <c r="AO572" s="255"/>
      <c r="AP572" s="255"/>
      <c r="AQ572" s="187"/>
      <c r="AR572" s="187"/>
      <c r="AS572" s="187"/>
      <c r="AT572" s="187"/>
      <c r="AU572" s="187"/>
      <c r="AV572" s="187"/>
      <c r="AW572" s="187"/>
      <c r="AX572" s="187"/>
      <c r="AY572" s="255"/>
      <c r="AZ572" s="255"/>
      <c r="BA572" s="255"/>
      <c r="BB572" s="255"/>
      <c r="BC572" s="255"/>
      <c r="BD572" s="255"/>
      <c r="BE572" s="255"/>
      <c r="BF572" s="255"/>
      <c r="BG572" s="255"/>
      <c r="BH572" s="255"/>
      <c r="BI572" s="255"/>
    </row>
    <row r="573" spans="1:61" ht="63" customHeight="1" x14ac:dyDescent="0.25">
      <c r="A573" s="261" t="s">
        <v>552</v>
      </c>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3"/>
      <c r="AE573" s="191"/>
      <c r="AF573" s="192"/>
      <c r="AG573" s="192"/>
      <c r="AH573" s="192"/>
      <c r="AI573" s="193"/>
      <c r="AJ573" s="194"/>
      <c r="AK573" s="194"/>
      <c r="AL573" s="194"/>
      <c r="AM573" s="194"/>
      <c r="AN573" s="194"/>
      <c r="AO573" s="194"/>
      <c r="AP573" s="194"/>
      <c r="AQ573" s="195"/>
      <c r="AR573" s="195"/>
      <c r="AS573" s="195"/>
      <c r="AT573" s="195"/>
      <c r="AU573" s="195"/>
      <c r="AV573" s="195"/>
      <c r="AW573" s="195"/>
      <c r="AX573" s="195"/>
      <c r="AY573" s="194"/>
      <c r="AZ573" s="194"/>
      <c r="BA573" s="194"/>
      <c r="BB573" s="194"/>
      <c r="BC573" s="194"/>
      <c r="BD573" s="194"/>
      <c r="BE573" s="194"/>
      <c r="BF573" s="194"/>
      <c r="BG573" s="194"/>
      <c r="BH573" s="194"/>
      <c r="BI573" s="194"/>
    </row>
    <row r="574" spans="1:61" ht="48.75" customHeight="1" x14ac:dyDescent="0.25">
      <c r="A574" s="270" t="s">
        <v>553</v>
      </c>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c r="AA574" s="271"/>
      <c r="AB574" s="271"/>
      <c r="AC574" s="271"/>
      <c r="AD574" s="272"/>
      <c r="AE574" s="199"/>
      <c r="AF574" s="200"/>
      <c r="AG574" s="200"/>
      <c r="AH574" s="200"/>
      <c r="AI574" s="201"/>
      <c r="AJ574" s="199"/>
      <c r="AK574" s="200"/>
      <c r="AL574" s="200"/>
      <c r="AM574" s="200"/>
      <c r="AN574" s="200"/>
      <c r="AO574" s="200"/>
      <c r="AP574" s="201"/>
      <c r="AQ574" s="196"/>
      <c r="AR574" s="197"/>
      <c r="AS574" s="197"/>
      <c r="AT574" s="197"/>
      <c r="AU574" s="197"/>
      <c r="AV574" s="197"/>
      <c r="AW574" s="197"/>
      <c r="AX574" s="198"/>
      <c r="AY574" s="199"/>
      <c r="AZ574" s="200"/>
      <c r="BA574" s="200"/>
      <c r="BB574" s="200"/>
      <c r="BC574" s="201"/>
      <c r="BD574" s="199"/>
      <c r="BE574" s="200"/>
      <c r="BF574" s="200"/>
      <c r="BG574" s="200"/>
      <c r="BH574" s="200"/>
      <c r="BI574" s="201"/>
    </row>
    <row r="575" spans="1:61" ht="44.25" customHeight="1" x14ac:dyDescent="0.25">
      <c r="A575" s="273" t="s">
        <v>554</v>
      </c>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c r="AA575" s="274"/>
      <c r="AB575" s="274"/>
      <c r="AC575" s="274"/>
      <c r="AD575" s="274"/>
      <c r="AE575" s="246"/>
      <c r="AF575" s="247"/>
      <c r="AG575" s="247"/>
      <c r="AH575" s="247"/>
      <c r="AI575" s="248"/>
      <c r="AJ575" s="249"/>
      <c r="AK575" s="249"/>
      <c r="AL575" s="249"/>
      <c r="AM575" s="249"/>
      <c r="AN575" s="249"/>
      <c r="AO575" s="249"/>
      <c r="AP575" s="249"/>
      <c r="AQ575" s="250"/>
      <c r="AR575" s="250"/>
      <c r="AS575" s="250"/>
      <c r="AT575" s="250"/>
      <c r="AU575" s="250"/>
      <c r="AV575" s="250"/>
      <c r="AW575" s="250"/>
      <c r="AX575" s="250"/>
      <c r="AY575" s="249"/>
      <c r="AZ575" s="249"/>
      <c r="BA575" s="249"/>
      <c r="BB575" s="249"/>
      <c r="BC575" s="249"/>
      <c r="BD575" s="249"/>
      <c r="BE575" s="249"/>
      <c r="BF575" s="249"/>
      <c r="BG575" s="249"/>
      <c r="BH575" s="249"/>
      <c r="BI575" s="249"/>
    </row>
    <row r="576" spans="1:61" s="1" customFormat="1" ht="29.25" customHeight="1" x14ac:dyDescent="0.25">
      <c r="A576" s="244" t="s">
        <v>555</v>
      </c>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c r="AA576" s="245"/>
      <c r="AB576" s="245"/>
      <c r="AC576" s="245"/>
      <c r="AD576" s="245"/>
      <c r="AE576" s="188"/>
      <c r="AF576" s="189"/>
      <c r="AG576" s="189"/>
      <c r="AH576" s="189"/>
      <c r="AI576" s="190"/>
      <c r="AJ576" s="186"/>
      <c r="AK576" s="186"/>
      <c r="AL576" s="186"/>
      <c r="AM576" s="186"/>
      <c r="AN576" s="186"/>
      <c r="AO576" s="186"/>
      <c r="AP576" s="186"/>
      <c r="AQ576" s="187"/>
      <c r="AR576" s="187"/>
      <c r="AS576" s="187"/>
      <c r="AT576" s="187"/>
      <c r="AU576" s="187"/>
      <c r="AV576" s="187"/>
      <c r="AW576" s="187"/>
      <c r="AX576" s="187"/>
      <c r="AY576" s="186"/>
      <c r="AZ576" s="186"/>
      <c r="BA576" s="186"/>
      <c r="BB576" s="186"/>
      <c r="BC576" s="186"/>
      <c r="BD576" s="186"/>
      <c r="BE576" s="186"/>
      <c r="BF576" s="186"/>
      <c r="BG576" s="186"/>
      <c r="BH576" s="186"/>
      <c r="BI576" s="186"/>
    </row>
    <row r="577" spans="1:61" s="1" customFormat="1" ht="27" customHeight="1" x14ac:dyDescent="0.25">
      <c r="A577" s="244" t="s">
        <v>556</v>
      </c>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c r="AA577" s="245"/>
      <c r="AB577" s="245"/>
      <c r="AC577" s="245"/>
      <c r="AD577" s="245"/>
      <c r="AE577" s="188"/>
      <c r="AF577" s="189"/>
      <c r="AG577" s="189"/>
      <c r="AH577" s="189"/>
      <c r="AI577" s="190"/>
      <c r="AJ577" s="186"/>
      <c r="AK577" s="186"/>
      <c r="AL577" s="186"/>
      <c r="AM577" s="186"/>
      <c r="AN577" s="186"/>
      <c r="AO577" s="186"/>
      <c r="AP577" s="186"/>
      <c r="AQ577" s="187"/>
      <c r="AR577" s="187"/>
      <c r="AS577" s="187"/>
      <c r="AT577" s="187"/>
      <c r="AU577" s="187"/>
      <c r="AV577" s="187"/>
      <c r="AW577" s="187"/>
      <c r="AX577" s="187"/>
      <c r="AY577" s="186"/>
      <c r="AZ577" s="186"/>
      <c r="BA577" s="186"/>
      <c r="BB577" s="186"/>
      <c r="BC577" s="186"/>
      <c r="BD577" s="186"/>
      <c r="BE577" s="186"/>
      <c r="BF577" s="186"/>
      <c r="BG577" s="186"/>
      <c r="BH577" s="186"/>
      <c r="BI577" s="186"/>
    </row>
    <row r="578" spans="1:61" s="1" customFormat="1" ht="30" customHeight="1" x14ac:dyDescent="0.25">
      <c r="A578" s="244" t="s">
        <v>557</v>
      </c>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c r="AA578" s="245"/>
      <c r="AB578" s="245"/>
      <c r="AC578" s="245"/>
      <c r="AD578" s="245"/>
      <c r="AE578" s="188"/>
      <c r="AF578" s="189"/>
      <c r="AG578" s="189"/>
      <c r="AH578" s="189"/>
      <c r="AI578" s="190"/>
      <c r="AJ578" s="186"/>
      <c r="AK578" s="186"/>
      <c r="AL578" s="186"/>
      <c r="AM578" s="186"/>
      <c r="AN578" s="186"/>
      <c r="AO578" s="186"/>
      <c r="AP578" s="186"/>
      <c r="AQ578" s="236"/>
      <c r="AR578" s="236"/>
      <c r="AS578" s="236"/>
      <c r="AT578" s="236"/>
      <c r="AU578" s="236"/>
      <c r="AV578" s="236"/>
      <c r="AW578" s="236"/>
      <c r="AX578" s="236"/>
      <c r="AY578" s="186"/>
      <c r="AZ578" s="186"/>
      <c r="BA578" s="186"/>
      <c r="BB578" s="186"/>
      <c r="BC578" s="186"/>
      <c r="BD578" s="186"/>
      <c r="BE578" s="186"/>
      <c r="BF578" s="186"/>
      <c r="BG578" s="186"/>
      <c r="BH578" s="186"/>
      <c r="BI578" s="186"/>
    </row>
    <row r="579" spans="1:61" s="1" customFormat="1" ht="15.75" customHeight="1" x14ac:dyDescent="0.25">
      <c r="A579" s="212"/>
      <c r="B579" s="213"/>
      <c r="C579" s="213"/>
      <c r="D579" s="213"/>
      <c r="E579" s="213"/>
      <c r="F579" s="213"/>
      <c r="G579" s="213"/>
      <c r="H579" s="213"/>
      <c r="I579" s="213"/>
      <c r="J579" s="213"/>
      <c r="K579" s="213"/>
      <c r="L579" s="213"/>
      <c r="M579" s="213"/>
      <c r="N579" s="213"/>
      <c r="O579" s="213"/>
      <c r="P579" s="213"/>
      <c r="Q579" s="213"/>
      <c r="R579" s="213"/>
      <c r="S579" s="213"/>
      <c r="T579" s="213"/>
      <c r="U579" s="213"/>
      <c r="V579" s="213"/>
      <c r="W579" s="213"/>
      <c r="X579" s="213"/>
      <c r="Y579" s="213"/>
      <c r="Z579" s="213"/>
      <c r="AA579" s="213"/>
      <c r="AB579" s="213"/>
      <c r="AC579" s="213"/>
      <c r="AD579" s="213"/>
      <c r="AE579" s="188"/>
      <c r="AF579" s="189"/>
      <c r="AG579" s="189"/>
      <c r="AH579" s="189"/>
      <c r="AI579" s="190"/>
      <c r="AJ579" s="186"/>
      <c r="AK579" s="186"/>
      <c r="AL579" s="186"/>
      <c r="AM579" s="186"/>
      <c r="AN579" s="186"/>
      <c r="AO579" s="186"/>
      <c r="AP579" s="186"/>
      <c r="AQ579" s="187"/>
      <c r="AR579" s="187"/>
      <c r="AS579" s="187"/>
      <c r="AT579" s="187"/>
      <c r="AU579" s="187"/>
      <c r="AV579" s="187"/>
      <c r="AW579" s="187"/>
      <c r="AX579" s="187"/>
      <c r="AY579" s="186"/>
      <c r="AZ579" s="186"/>
      <c r="BA579" s="186"/>
      <c r="BB579" s="186"/>
      <c r="BC579" s="186"/>
      <c r="BD579" s="186"/>
      <c r="BE579" s="186"/>
      <c r="BF579" s="186"/>
      <c r="BG579" s="186"/>
      <c r="BH579" s="186"/>
      <c r="BI579" s="186"/>
    </row>
    <row r="580" spans="1:61" s="1" customFormat="1" ht="15.75" customHeight="1" x14ac:dyDescent="0.25">
      <c r="A580" s="212"/>
      <c r="B580" s="213"/>
      <c r="C580" s="213"/>
      <c r="D580" s="213"/>
      <c r="E580" s="213"/>
      <c r="F580" s="213"/>
      <c r="G580" s="213"/>
      <c r="H580" s="213"/>
      <c r="I580" s="213"/>
      <c r="J580" s="213"/>
      <c r="K580" s="213"/>
      <c r="L580" s="213"/>
      <c r="M580" s="213"/>
      <c r="N580" s="213"/>
      <c r="O580" s="213"/>
      <c r="P580" s="213"/>
      <c r="Q580" s="213"/>
      <c r="R580" s="213"/>
      <c r="S580" s="213"/>
      <c r="T580" s="213"/>
      <c r="U580" s="213"/>
      <c r="V580" s="213"/>
      <c r="W580" s="213"/>
      <c r="X580" s="213"/>
      <c r="Y580" s="213"/>
      <c r="Z580" s="213"/>
      <c r="AA580" s="213"/>
      <c r="AB580" s="213"/>
      <c r="AC580" s="213"/>
      <c r="AD580" s="213"/>
      <c r="AE580" s="188"/>
      <c r="AF580" s="189"/>
      <c r="AG580" s="189"/>
      <c r="AH580" s="189"/>
      <c r="AI580" s="190"/>
      <c r="AJ580" s="186"/>
      <c r="AK580" s="186"/>
      <c r="AL580" s="186"/>
      <c r="AM580" s="186"/>
      <c r="AN580" s="186"/>
      <c r="AO580" s="186"/>
      <c r="AP580" s="186"/>
      <c r="AQ580" s="187"/>
      <c r="AR580" s="187"/>
      <c r="AS580" s="187"/>
      <c r="AT580" s="187"/>
      <c r="AU580" s="187"/>
      <c r="AV580" s="187"/>
      <c r="AW580" s="187"/>
      <c r="AX580" s="187"/>
      <c r="AY580" s="186"/>
      <c r="AZ580" s="186"/>
      <c r="BA580" s="186"/>
      <c r="BB580" s="186"/>
      <c r="BC580" s="186"/>
      <c r="BD580" s="186"/>
      <c r="BE580" s="186"/>
      <c r="BF580" s="186"/>
      <c r="BG580" s="186"/>
      <c r="BH580" s="186"/>
      <c r="BI580" s="186"/>
    </row>
    <row r="581" spans="1:61" s="1" customFormat="1" ht="15.75" customHeight="1" x14ac:dyDescent="0.25">
      <c r="A581" s="212"/>
      <c r="B581" s="213"/>
      <c r="C581" s="213"/>
      <c r="D581" s="213"/>
      <c r="E581" s="213"/>
      <c r="F581" s="213"/>
      <c r="G581" s="213"/>
      <c r="H581" s="213"/>
      <c r="I581" s="213"/>
      <c r="J581" s="213"/>
      <c r="K581" s="213"/>
      <c r="L581" s="213"/>
      <c r="M581" s="213"/>
      <c r="N581" s="213"/>
      <c r="O581" s="213"/>
      <c r="P581" s="213"/>
      <c r="Q581" s="213"/>
      <c r="R581" s="213"/>
      <c r="S581" s="213"/>
      <c r="T581" s="213"/>
      <c r="U581" s="213"/>
      <c r="V581" s="213"/>
      <c r="W581" s="213"/>
      <c r="X581" s="213"/>
      <c r="Y581" s="213"/>
      <c r="Z581" s="213"/>
      <c r="AA581" s="213"/>
      <c r="AB581" s="213"/>
      <c r="AC581" s="213"/>
      <c r="AD581" s="213"/>
      <c r="AE581" s="188"/>
      <c r="AF581" s="189"/>
      <c r="AG581" s="189"/>
      <c r="AH581" s="189"/>
      <c r="AI581" s="190"/>
      <c r="AJ581" s="186"/>
      <c r="AK581" s="186"/>
      <c r="AL581" s="186"/>
      <c r="AM581" s="186"/>
      <c r="AN581" s="186"/>
      <c r="AO581" s="186"/>
      <c r="AP581" s="186"/>
      <c r="AQ581" s="187"/>
      <c r="AR581" s="187"/>
      <c r="AS581" s="187"/>
      <c r="AT581" s="187"/>
      <c r="AU581" s="187"/>
      <c r="AV581" s="187"/>
      <c r="AW581" s="187"/>
      <c r="AX581" s="187"/>
      <c r="AY581" s="186"/>
      <c r="AZ581" s="186"/>
      <c r="BA581" s="186"/>
      <c r="BB581" s="186"/>
      <c r="BC581" s="186"/>
      <c r="BD581" s="186"/>
      <c r="BE581" s="186"/>
      <c r="BF581" s="186"/>
      <c r="BG581" s="186"/>
      <c r="BH581" s="186"/>
      <c r="BI581" s="186"/>
    </row>
    <row r="582" spans="1:61" s="1" customFormat="1" ht="15.75" customHeight="1" x14ac:dyDescent="0.25">
      <c r="A582" s="212"/>
      <c r="B582" s="213"/>
      <c r="C582" s="213"/>
      <c r="D582" s="213"/>
      <c r="E582" s="213"/>
      <c r="F582" s="213"/>
      <c r="G582" s="213"/>
      <c r="H582" s="213"/>
      <c r="I582" s="213"/>
      <c r="J582" s="213"/>
      <c r="K582" s="213"/>
      <c r="L582" s="213"/>
      <c r="M582" s="213"/>
      <c r="N582" s="213"/>
      <c r="O582" s="213"/>
      <c r="P582" s="213"/>
      <c r="Q582" s="213"/>
      <c r="R582" s="213"/>
      <c r="S582" s="213"/>
      <c r="T582" s="213"/>
      <c r="U582" s="213"/>
      <c r="V582" s="213"/>
      <c r="W582" s="213"/>
      <c r="X582" s="213"/>
      <c r="Y582" s="213"/>
      <c r="Z582" s="213"/>
      <c r="AA582" s="213"/>
      <c r="AB582" s="213"/>
      <c r="AC582" s="213"/>
      <c r="AD582" s="213"/>
      <c r="AE582" s="188"/>
      <c r="AF582" s="189"/>
      <c r="AG582" s="189"/>
      <c r="AH582" s="189"/>
      <c r="AI582" s="190"/>
      <c r="AJ582" s="186"/>
      <c r="AK582" s="186"/>
      <c r="AL582" s="186"/>
      <c r="AM582" s="186"/>
      <c r="AN582" s="186"/>
      <c r="AO582" s="186"/>
      <c r="AP582" s="186"/>
      <c r="AQ582" s="187"/>
      <c r="AR582" s="187"/>
      <c r="AS582" s="187"/>
      <c r="AT582" s="187"/>
      <c r="AU582" s="187"/>
      <c r="AV582" s="187"/>
      <c r="AW582" s="187"/>
      <c r="AX582" s="187"/>
      <c r="AY582" s="186"/>
      <c r="AZ582" s="186"/>
      <c r="BA582" s="186"/>
      <c r="BB582" s="186"/>
      <c r="BC582" s="186"/>
      <c r="BD582" s="186"/>
      <c r="BE582" s="186"/>
      <c r="BF582" s="186"/>
      <c r="BG582" s="186"/>
      <c r="BH582" s="186"/>
      <c r="BI582" s="186"/>
    </row>
    <row r="583" spans="1:61" s="1" customFormat="1" ht="15.75" customHeight="1" x14ac:dyDescent="0.25">
      <c r="A583" s="212"/>
      <c r="B583" s="213"/>
      <c r="C583" s="213"/>
      <c r="D583" s="213"/>
      <c r="E583" s="213"/>
      <c r="F583" s="213"/>
      <c r="G583" s="213"/>
      <c r="H583" s="213"/>
      <c r="I583" s="213"/>
      <c r="J583" s="213"/>
      <c r="K583" s="213"/>
      <c r="L583" s="213"/>
      <c r="M583" s="213"/>
      <c r="N583" s="213"/>
      <c r="O583" s="213"/>
      <c r="P583" s="213"/>
      <c r="Q583" s="213"/>
      <c r="R583" s="213"/>
      <c r="S583" s="213"/>
      <c r="T583" s="213"/>
      <c r="U583" s="213"/>
      <c r="V583" s="213"/>
      <c r="W583" s="213"/>
      <c r="X583" s="213"/>
      <c r="Y583" s="213"/>
      <c r="Z583" s="213"/>
      <c r="AA583" s="213"/>
      <c r="AB583" s="213"/>
      <c r="AC583" s="213"/>
      <c r="AD583" s="213"/>
      <c r="AE583" s="188"/>
      <c r="AF583" s="189"/>
      <c r="AG583" s="189"/>
      <c r="AH583" s="189"/>
      <c r="AI583" s="190"/>
      <c r="AJ583" s="186"/>
      <c r="AK583" s="186"/>
      <c r="AL583" s="186"/>
      <c r="AM583" s="186"/>
      <c r="AN583" s="186"/>
      <c r="AO583" s="186"/>
      <c r="AP583" s="186"/>
      <c r="AQ583" s="187"/>
      <c r="AR583" s="187"/>
      <c r="AS583" s="187"/>
      <c r="AT583" s="187"/>
      <c r="AU583" s="187"/>
      <c r="AV583" s="187"/>
      <c r="AW583" s="187"/>
      <c r="AX583" s="187"/>
      <c r="AY583" s="186"/>
      <c r="AZ583" s="186"/>
      <c r="BA583" s="186"/>
      <c r="BB583" s="186"/>
      <c r="BC583" s="186"/>
      <c r="BD583" s="186"/>
      <c r="BE583" s="186"/>
      <c r="BF583" s="186"/>
      <c r="BG583" s="186"/>
      <c r="BH583" s="186"/>
      <c r="BI583" s="186"/>
    </row>
    <row r="584" spans="1:61" s="1" customFormat="1" ht="15.75" customHeight="1" x14ac:dyDescent="0.25">
      <c r="A584" s="212"/>
      <c r="B584" s="213"/>
      <c r="C584" s="213"/>
      <c r="D584" s="213"/>
      <c r="E584" s="213"/>
      <c r="F584" s="213"/>
      <c r="G584" s="213"/>
      <c r="H584" s="213"/>
      <c r="I584" s="213"/>
      <c r="J584" s="213"/>
      <c r="K584" s="213"/>
      <c r="L584" s="213"/>
      <c r="M584" s="213"/>
      <c r="N584" s="213"/>
      <c r="O584" s="213"/>
      <c r="P584" s="213"/>
      <c r="Q584" s="213"/>
      <c r="R584" s="213"/>
      <c r="S584" s="213"/>
      <c r="T584" s="213"/>
      <c r="U584" s="213"/>
      <c r="V584" s="213"/>
      <c r="W584" s="213"/>
      <c r="X584" s="213"/>
      <c r="Y584" s="213"/>
      <c r="Z584" s="213"/>
      <c r="AA584" s="213"/>
      <c r="AB584" s="213"/>
      <c r="AC584" s="213"/>
      <c r="AD584" s="213"/>
      <c r="AE584" s="188"/>
      <c r="AF584" s="189"/>
      <c r="AG584" s="189"/>
      <c r="AH584" s="189"/>
      <c r="AI584" s="190"/>
      <c r="AJ584" s="186"/>
      <c r="AK584" s="186"/>
      <c r="AL584" s="186"/>
      <c r="AM584" s="186"/>
      <c r="AN584" s="186"/>
      <c r="AO584" s="186"/>
      <c r="AP584" s="186"/>
      <c r="AQ584" s="187"/>
      <c r="AR584" s="187"/>
      <c r="AS584" s="187"/>
      <c r="AT584" s="187"/>
      <c r="AU584" s="187"/>
      <c r="AV584" s="187"/>
      <c r="AW584" s="187"/>
      <c r="AX584" s="187"/>
      <c r="AY584" s="186"/>
      <c r="AZ584" s="186"/>
      <c r="BA584" s="186"/>
      <c r="BB584" s="186"/>
      <c r="BC584" s="186"/>
      <c r="BD584" s="186"/>
      <c r="BE584" s="186"/>
      <c r="BF584" s="186"/>
      <c r="BG584" s="186"/>
      <c r="BH584" s="186"/>
      <c r="BI584" s="186"/>
    </row>
    <row r="585" spans="1:61" s="1" customFormat="1" ht="15.75" customHeight="1" x14ac:dyDescent="0.25">
      <c r="A585" s="212"/>
      <c r="B585" s="213"/>
      <c r="C585" s="213"/>
      <c r="D585" s="213"/>
      <c r="E585" s="213"/>
      <c r="F585" s="213"/>
      <c r="G585" s="213"/>
      <c r="H585" s="213"/>
      <c r="I585" s="213"/>
      <c r="J585" s="213"/>
      <c r="K585" s="213"/>
      <c r="L585" s="213"/>
      <c r="M585" s="213"/>
      <c r="N585" s="213"/>
      <c r="O585" s="213"/>
      <c r="P585" s="213"/>
      <c r="Q585" s="213"/>
      <c r="R585" s="213"/>
      <c r="S585" s="213"/>
      <c r="T585" s="213"/>
      <c r="U585" s="213"/>
      <c r="V585" s="213"/>
      <c r="W585" s="213"/>
      <c r="X585" s="213"/>
      <c r="Y585" s="213"/>
      <c r="Z585" s="213"/>
      <c r="AA585" s="213"/>
      <c r="AB585" s="213"/>
      <c r="AC585" s="213"/>
      <c r="AD585" s="213"/>
      <c r="AE585" s="188"/>
      <c r="AF585" s="189"/>
      <c r="AG585" s="189"/>
      <c r="AH585" s="189"/>
      <c r="AI585" s="190"/>
      <c r="AJ585" s="186"/>
      <c r="AK585" s="186"/>
      <c r="AL585" s="186"/>
      <c r="AM585" s="186"/>
      <c r="AN585" s="186"/>
      <c r="AO585" s="186"/>
      <c r="AP585" s="186"/>
      <c r="AQ585" s="187"/>
      <c r="AR585" s="187"/>
      <c r="AS585" s="187"/>
      <c r="AT585" s="187"/>
      <c r="AU585" s="187"/>
      <c r="AV585" s="187"/>
      <c r="AW585" s="187"/>
      <c r="AX585" s="187"/>
      <c r="AY585" s="186"/>
      <c r="AZ585" s="186"/>
      <c r="BA585" s="186"/>
      <c r="BB585" s="186"/>
      <c r="BC585" s="186"/>
      <c r="BD585" s="186"/>
      <c r="BE585" s="186"/>
      <c r="BF585" s="186"/>
      <c r="BG585" s="186"/>
      <c r="BH585" s="186"/>
      <c r="BI585" s="186"/>
    </row>
    <row r="586" spans="1:61" s="1" customFormat="1" ht="15.75" customHeight="1" x14ac:dyDescent="0.25">
      <c r="A586" s="212"/>
      <c r="B586" s="213"/>
      <c r="C586" s="213"/>
      <c r="D586" s="213"/>
      <c r="E586" s="213"/>
      <c r="F586" s="213"/>
      <c r="G586" s="213"/>
      <c r="H586" s="213"/>
      <c r="I586" s="213"/>
      <c r="J586" s="213"/>
      <c r="K586" s="213"/>
      <c r="L586" s="213"/>
      <c r="M586" s="213"/>
      <c r="N586" s="213"/>
      <c r="O586" s="213"/>
      <c r="P586" s="213"/>
      <c r="Q586" s="213"/>
      <c r="R586" s="213"/>
      <c r="S586" s="213"/>
      <c r="T586" s="213"/>
      <c r="U586" s="213"/>
      <c r="V586" s="213"/>
      <c r="W586" s="213"/>
      <c r="X586" s="213"/>
      <c r="Y586" s="213"/>
      <c r="Z586" s="213"/>
      <c r="AA586" s="213"/>
      <c r="AB586" s="213"/>
      <c r="AC586" s="213"/>
      <c r="AD586" s="213"/>
      <c r="AE586" s="188"/>
      <c r="AF586" s="189"/>
      <c r="AG586" s="189"/>
      <c r="AH586" s="189"/>
      <c r="AI586" s="190"/>
      <c r="AJ586" s="186"/>
      <c r="AK586" s="186"/>
      <c r="AL586" s="186"/>
      <c r="AM586" s="186"/>
      <c r="AN586" s="186"/>
      <c r="AO586" s="186"/>
      <c r="AP586" s="186"/>
      <c r="AQ586" s="187"/>
      <c r="AR586" s="187"/>
      <c r="AS586" s="187"/>
      <c r="AT586" s="187"/>
      <c r="AU586" s="187"/>
      <c r="AV586" s="187"/>
      <c r="AW586" s="187"/>
      <c r="AX586" s="187"/>
      <c r="AY586" s="186"/>
      <c r="AZ586" s="186"/>
      <c r="BA586" s="186"/>
      <c r="BB586" s="186"/>
      <c r="BC586" s="186"/>
      <c r="BD586" s="186"/>
      <c r="BE586" s="186"/>
      <c r="BF586" s="186"/>
      <c r="BG586" s="186"/>
      <c r="BH586" s="186"/>
      <c r="BI586" s="186"/>
    </row>
    <row r="587" spans="1:61" s="1" customFormat="1" ht="15.75" customHeight="1" x14ac:dyDescent="0.25">
      <c r="A587" s="212"/>
      <c r="B587" s="213"/>
      <c r="C587" s="213"/>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188"/>
      <c r="AF587" s="189"/>
      <c r="AG587" s="189"/>
      <c r="AH587" s="189"/>
      <c r="AI587" s="190"/>
      <c r="AJ587" s="186"/>
      <c r="AK587" s="186"/>
      <c r="AL587" s="186"/>
      <c r="AM587" s="186"/>
      <c r="AN587" s="186"/>
      <c r="AO587" s="186"/>
      <c r="AP587" s="186"/>
      <c r="AQ587" s="187"/>
      <c r="AR587" s="187"/>
      <c r="AS587" s="187"/>
      <c r="AT587" s="187"/>
      <c r="AU587" s="187"/>
      <c r="AV587" s="187"/>
      <c r="AW587" s="187"/>
      <c r="AX587" s="187"/>
      <c r="AY587" s="186"/>
      <c r="AZ587" s="186"/>
      <c r="BA587" s="186"/>
      <c r="BB587" s="186"/>
      <c r="BC587" s="186"/>
      <c r="BD587" s="186"/>
      <c r="BE587" s="186"/>
      <c r="BF587" s="186"/>
      <c r="BG587" s="186"/>
      <c r="BH587" s="186"/>
      <c r="BI587" s="186"/>
    </row>
    <row r="588" spans="1:61" s="1" customFormat="1" ht="15.75" customHeight="1" x14ac:dyDescent="0.25">
      <c r="A588" s="212"/>
      <c r="B588" s="213"/>
      <c r="C588" s="213"/>
      <c r="D588" s="213"/>
      <c r="E588" s="213"/>
      <c r="F588" s="213"/>
      <c r="G588" s="213"/>
      <c r="H588" s="213"/>
      <c r="I588" s="213"/>
      <c r="J588" s="213"/>
      <c r="K588" s="213"/>
      <c r="L588" s="213"/>
      <c r="M588" s="213"/>
      <c r="N588" s="213"/>
      <c r="O588" s="213"/>
      <c r="P588" s="213"/>
      <c r="Q588" s="213"/>
      <c r="R588" s="213"/>
      <c r="S588" s="213"/>
      <c r="T588" s="213"/>
      <c r="U588" s="213"/>
      <c r="V588" s="213"/>
      <c r="W588" s="213"/>
      <c r="X588" s="213"/>
      <c r="Y588" s="213"/>
      <c r="Z588" s="213"/>
      <c r="AA588" s="213"/>
      <c r="AB588" s="213"/>
      <c r="AC588" s="213"/>
      <c r="AD588" s="213"/>
      <c r="AE588" s="188"/>
      <c r="AF588" s="189"/>
      <c r="AG588" s="189"/>
      <c r="AH588" s="189"/>
      <c r="AI588" s="190"/>
      <c r="AJ588" s="186"/>
      <c r="AK588" s="186"/>
      <c r="AL588" s="186"/>
      <c r="AM588" s="186"/>
      <c r="AN588" s="186"/>
      <c r="AO588" s="186"/>
      <c r="AP588" s="186"/>
      <c r="AQ588" s="187"/>
      <c r="AR588" s="187"/>
      <c r="AS588" s="187"/>
      <c r="AT588" s="187"/>
      <c r="AU588" s="187"/>
      <c r="AV588" s="187"/>
      <c r="AW588" s="187"/>
      <c r="AX588" s="187"/>
      <c r="AY588" s="186"/>
      <c r="AZ588" s="186"/>
      <c r="BA588" s="186"/>
      <c r="BB588" s="186"/>
      <c r="BC588" s="186"/>
      <c r="BD588" s="186"/>
      <c r="BE588" s="186"/>
      <c r="BF588" s="186"/>
      <c r="BG588" s="186"/>
      <c r="BH588" s="186"/>
      <c r="BI588" s="186"/>
    </row>
    <row r="589" spans="1:61" s="1" customFormat="1" ht="20.25" customHeight="1" x14ac:dyDescent="0.3">
      <c r="A589" s="237" t="s">
        <v>279</v>
      </c>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9"/>
    </row>
    <row r="590" spans="1:61" s="1" customFormat="1" ht="15.75" customHeight="1" thickBot="1" x14ac:dyDescent="0.25">
      <c r="A590" s="227" t="s">
        <v>280</v>
      </c>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228"/>
      <c r="BE590" s="228"/>
      <c r="BF590" s="228"/>
      <c r="BG590" s="228"/>
      <c r="BH590" s="228"/>
      <c r="BI590" s="229"/>
    </row>
    <row r="591" spans="1:61" s="1" customFormat="1" ht="15.75" customHeight="1" thickBot="1" x14ac:dyDescent="0.25">
      <c r="A591" s="129"/>
      <c r="B591" s="214"/>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6"/>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3"/>
    </row>
    <row r="592" spans="1:61" s="1" customFormat="1" ht="15.75" customHeight="1" thickBot="1" x14ac:dyDescent="0.3">
      <c r="A592" s="204" t="s">
        <v>281</v>
      </c>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c r="AA592" s="202"/>
      <c r="AB592" s="202"/>
      <c r="AC592" s="202"/>
      <c r="AD592" s="202"/>
      <c r="AE592" s="202"/>
      <c r="AF592" s="202"/>
      <c r="AG592" s="202"/>
      <c r="AH592" s="202"/>
      <c r="AI592" s="202"/>
      <c r="AJ592" s="202"/>
      <c r="AK592" s="202"/>
      <c r="AL592" s="202"/>
      <c r="AM592" s="202"/>
      <c r="AN592" s="202"/>
      <c r="AO592" s="202"/>
      <c r="AP592" s="202"/>
      <c r="AQ592" s="202"/>
      <c r="AR592" s="202"/>
      <c r="AS592" s="202"/>
      <c r="AT592" s="202"/>
      <c r="AU592" s="202"/>
      <c r="AV592" s="202"/>
      <c r="AW592" s="202"/>
      <c r="AX592" s="202"/>
      <c r="AY592" s="202"/>
      <c r="AZ592" s="202"/>
      <c r="BA592" s="202"/>
      <c r="BB592" s="202"/>
      <c r="BC592" s="202"/>
      <c r="BD592" s="202"/>
      <c r="BE592" s="202"/>
      <c r="BF592" s="202"/>
      <c r="BG592" s="202"/>
      <c r="BH592" s="202"/>
      <c r="BI592" s="203"/>
    </row>
    <row r="593" spans="1:61" ht="10.5" customHeight="1" thickBot="1" x14ac:dyDescent="0.3">
      <c r="A593" s="129"/>
      <c r="B593" s="214"/>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6"/>
      <c r="BI593" s="130"/>
    </row>
    <row r="594" spans="1:61" ht="15.75" thickBot="1" x14ac:dyDescent="0.3">
      <c r="A594" s="204" t="s">
        <v>282</v>
      </c>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202"/>
      <c r="AL594" s="202"/>
      <c r="AM594" s="202"/>
      <c r="AN594" s="202"/>
      <c r="AO594" s="202"/>
      <c r="AP594" s="202"/>
      <c r="AQ594" s="202"/>
      <c r="AR594" s="202"/>
      <c r="AS594" s="202"/>
      <c r="AT594" s="202"/>
      <c r="AU594" s="202"/>
      <c r="AV594" s="202"/>
      <c r="AW594" s="202"/>
      <c r="AX594" s="202"/>
      <c r="AY594" s="202"/>
      <c r="AZ594" s="202"/>
      <c r="BA594" s="202"/>
      <c r="BB594" s="202"/>
      <c r="BC594" s="202"/>
      <c r="BD594" s="202"/>
      <c r="BE594" s="202"/>
      <c r="BF594" s="202"/>
      <c r="BG594" s="202"/>
      <c r="BH594" s="202"/>
      <c r="BI594" s="203"/>
    </row>
    <row r="595" spans="1:61" ht="15.75" thickBot="1" x14ac:dyDescent="0.3">
      <c r="A595" s="129"/>
      <c r="B595" s="214"/>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6"/>
      <c r="AD595" s="47"/>
      <c r="AE595" s="47"/>
      <c r="AF595" s="214"/>
      <c r="AG595" s="215"/>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6"/>
      <c r="BI595" s="104"/>
    </row>
    <row r="596" spans="1:61" ht="25.5" customHeight="1" x14ac:dyDescent="0.25">
      <c r="A596" s="227" t="s">
        <v>283</v>
      </c>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c r="AA596" s="228"/>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228"/>
      <c r="BE596" s="228"/>
      <c r="BF596" s="228"/>
      <c r="BG596" s="228"/>
      <c r="BH596" s="228"/>
      <c r="BI596" s="229"/>
    </row>
    <row r="597" spans="1:61" ht="37.5" customHeight="1" x14ac:dyDescent="0.25">
      <c r="A597" s="97"/>
      <c r="B597" s="32"/>
      <c r="C597" s="32"/>
      <c r="D597" s="234" t="s">
        <v>284</v>
      </c>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5"/>
    </row>
    <row r="598" spans="1:61" ht="44.45" customHeight="1" x14ac:dyDescent="0.25">
      <c r="A598" s="161"/>
      <c r="B598" s="157"/>
      <c r="C598" s="157"/>
      <c r="D598" s="234" t="s">
        <v>285</v>
      </c>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158"/>
    </row>
    <row r="599" spans="1:61" ht="38.450000000000003" customHeight="1" x14ac:dyDescent="0.25">
      <c r="A599" s="97"/>
      <c r="B599" s="32"/>
      <c r="C599" s="32"/>
      <c r="D599" s="234" t="s">
        <v>286</v>
      </c>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5"/>
    </row>
    <row r="600" spans="1:61" ht="41.25" customHeight="1" x14ac:dyDescent="0.25">
      <c r="A600" s="97"/>
      <c r="B600" s="32"/>
      <c r="C600" s="32"/>
      <c r="D600" s="234" t="s">
        <v>287</v>
      </c>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5"/>
    </row>
    <row r="601" spans="1:61" ht="41.25" customHeight="1" x14ac:dyDescent="0.25">
      <c r="A601" s="97"/>
      <c r="B601" s="32"/>
      <c r="C601" s="32"/>
      <c r="D601" s="234" t="s">
        <v>288</v>
      </c>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5"/>
    </row>
    <row r="602" spans="1:61" x14ac:dyDescent="0.25">
      <c r="A602" s="204" t="s">
        <v>533</v>
      </c>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c r="AA602" s="202"/>
      <c r="AB602" s="202"/>
      <c r="AC602" s="202"/>
      <c r="AD602" s="202"/>
      <c r="AE602" s="202"/>
      <c r="AF602" s="202"/>
      <c r="AG602" s="202"/>
      <c r="AH602" s="202"/>
      <c r="AI602" s="202"/>
      <c r="AJ602" s="202"/>
      <c r="AK602" s="202"/>
      <c r="AL602" s="202"/>
      <c r="AM602" s="202"/>
      <c r="AN602" s="202"/>
      <c r="AO602" s="202"/>
      <c r="AP602" s="202"/>
      <c r="AQ602" s="202"/>
      <c r="AR602" s="202"/>
      <c r="AS602" s="202"/>
      <c r="AT602" s="202"/>
      <c r="AU602" s="202"/>
      <c r="AV602" s="202"/>
      <c r="AW602" s="202"/>
      <c r="AX602" s="202"/>
      <c r="AY602" s="202"/>
      <c r="AZ602" s="202"/>
      <c r="BA602" s="202"/>
      <c r="BB602" s="202"/>
      <c r="BC602" s="202"/>
      <c r="BD602" s="202"/>
      <c r="BE602" s="202"/>
      <c r="BF602" s="202"/>
      <c r="BG602" s="202"/>
      <c r="BH602" s="202"/>
      <c r="BI602" s="203"/>
    </row>
    <row r="603" spans="1:61" ht="23.25" customHeight="1" x14ac:dyDescent="0.25">
      <c r="A603" s="97"/>
      <c r="B603" s="32"/>
      <c r="C603" s="32"/>
      <c r="D603" s="230" t="s">
        <v>358</v>
      </c>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230"/>
      <c r="AK603" s="230"/>
      <c r="AL603" s="230"/>
      <c r="AM603" s="230"/>
      <c r="AN603" s="230"/>
      <c r="AO603" s="230"/>
      <c r="AP603" s="230"/>
      <c r="AQ603" s="230"/>
      <c r="AR603" s="230"/>
      <c r="AS603" s="230"/>
      <c r="AT603" s="230"/>
      <c r="AU603" s="230"/>
      <c r="AV603" s="230"/>
      <c r="AW603" s="230"/>
      <c r="AX603" s="230"/>
      <c r="AY603" s="230"/>
      <c r="AZ603" s="230"/>
      <c r="BA603" s="230"/>
      <c r="BB603" s="230"/>
      <c r="BC603" s="230"/>
      <c r="BD603" s="230"/>
      <c r="BE603" s="230"/>
      <c r="BF603" s="230"/>
      <c r="BG603" s="230"/>
      <c r="BH603" s="230"/>
      <c r="BI603" s="231"/>
    </row>
    <row r="604" spans="1:61" ht="23.25" customHeight="1" x14ac:dyDescent="0.25">
      <c r="A604" s="97"/>
      <c r="B604" s="32"/>
      <c r="C604" s="32"/>
      <c r="D604" s="232" t="s">
        <v>289</v>
      </c>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3"/>
    </row>
    <row r="605" spans="1:61" ht="26.45" customHeight="1" x14ac:dyDescent="0.25">
      <c r="A605" s="97"/>
      <c r="B605" s="32"/>
      <c r="C605" s="32"/>
      <c r="D605" s="230" t="s">
        <v>359</v>
      </c>
      <c r="E605" s="230"/>
      <c r="F605" s="230"/>
      <c r="G605" s="230"/>
      <c r="H605" s="230"/>
      <c r="I605" s="230"/>
      <c r="J605" s="230"/>
      <c r="K605" s="230"/>
      <c r="L605" s="230"/>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230"/>
      <c r="BE605" s="230"/>
      <c r="BF605" s="230"/>
      <c r="BG605" s="230"/>
      <c r="BH605" s="230"/>
      <c r="BI605" s="231"/>
    </row>
    <row r="606" spans="1:61" ht="29.45" customHeight="1" x14ac:dyDescent="0.25">
      <c r="A606" s="97"/>
      <c r="B606" s="32"/>
      <c r="C606" s="32"/>
      <c r="D606" s="230" t="s">
        <v>290</v>
      </c>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c r="AA606" s="230"/>
      <c r="AB606" s="230"/>
      <c r="AC606" s="230"/>
      <c r="AD606" s="230"/>
      <c r="AE606" s="230"/>
      <c r="AF606" s="230"/>
      <c r="AG606" s="230"/>
      <c r="AH606" s="230"/>
      <c r="AI606" s="230"/>
      <c r="AJ606" s="230"/>
      <c r="AK606" s="230"/>
      <c r="AL606" s="230"/>
      <c r="AM606" s="230"/>
      <c r="AN606" s="230"/>
      <c r="AO606" s="230"/>
      <c r="AP606" s="230"/>
      <c r="AQ606" s="230"/>
      <c r="AR606" s="230"/>
      <c r="AS606" s="230"/>
      <c r="AT606" s="230"/>
      <c r="AU606" s="230"/>
      <c r="AV606" s="230"/>
      <c r="AW606" s="230"/>
      <c r="AX606" s="230"/>
      <c r="AY606" s="230"/>
      <c r="AZ606" s="230"/>
      <c r="BA606" s="230"/>
      <c r="BB606" s="230"/>
      <c r="BC606" s="230"/>
      <c r="BD606" s="230"/>
      <c r="BE606" s="230"/>
      <c r="BF606" s="230"/>
      <c r="BG606" s="230"/>
      <c r="BH606" s="230"/>
      <c r="BI606" s="231"/>
    </row>
    <row r="607" spans="1:61" ht="33.6" customHeight="1" x14ac:dyDescent="0.25">
      <c r="A607" s="97"/>
      <c r="B607" s="32"/>
      <c r="C607" s="32"/>
      <c r="D607" s="230" t="s">
        <v>360</v>
      </c>
      <c r="E607" s="230"/>
      <c r="F607" s="230"/>
      <c r="G607" s="230"/>
      <c r="H607" s="230"/>
      <c r="I607" s="230"/>
      <c r="J607" s="230"/>
      <c r="K607" s="230"/>
      <c r="L607" s="230"/>
      <c r="M607" s="230"/>
      <c r="N607" s="230"/>
      <c r="O607" s="230"/>
      <c r="P607" s="230"/>
      <c r="Q607" s="230"/>
      <c r="R607" s="230"/>
      <c r="S607" s="230"/>
      <c r="T607" s="230"/>
      <c r="U607" s="230"/>
      <c r="V607" s="230"/>
      <c r="W607" s="230"/>
      <c r="X607" s="230"/>
      <c r="Y607" s="230"/>
      <c r="Z607" s="230"/>
      <c r="AA607" s="230"/>
      <c r="AB607" s="230"/>
      <c r="AC607" s="230"/>
      <c r="AD607" s="230"/>
      <c r="AE607" s="230"/>
      <c r="AF607" s="230"/>
      <c r="AG607" s="230"/>
      <c r="AH607" s="230"/>
      <c r="AI607" s="230"/>
      <c r="AJ607" s="230"/>
      <c r="AK607" s="230"/>
      <c r="AL607" s="230"/>
      <c r="AM607" s="230"/>
      <c r="AN607" s="230"/>
      <c r="AO607" s="230"/>
      <c r="AP607" s="230"/>
      <c r="AQ607" s="230"/>
      <c r="AR607" s="230"/>
      <c r="AS607" s="230"/>
      <c r="AT607" s="230"/>
      <c r="AU607" s="230"/>
      <c r="AV607" s="230"/>
      <c r="AW607" s="230"/>
      <c r="AX607" s="230"/>
      <c r="AY607" s="230"/>
      <c r="AZ607" s="230"/>
      <c r="BA607" s="230"/>
      <c r="BB607" s="230"/>
      <c r="BC607" s="230"/>
      <c r="BD607" s="230"/>
      <c r="BE607" s="230"/>
      <c r="BF607" s="230"/>
      <c r="BG607" s="230"/>
      <c r="BH607" s="230"/>
      <c r="BI607" s="231"/>
    </row>
    <row r="608" spans="1:61" ht="49.5" customHeight="1" x14ac:dyDescent="0.25">
      <c r="A608" s="205" t="s">
        <v>293</v>
      </c>
      <c r="B608" s="206"/>
      <c r="C608" s="206"/>
      <c r="D608" s="30"/>
      <c r="E608" s="92"/>
      <c r="F608" s="223" t="s">
        <v>291</v>
      </c>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c r="AD608" s="223"/>
      <c r="AE608" s="223"/>
      <c r="AF608" s="223"/>
      <c r="AG608" s="223"/>
      <c r="AH608" s="223"/>
      <c r="AI608" s="223"/>
      <c r="AJ608" s="223"/>
      <c r="AK608" s="223"/>
      <c r="AL608" s="223"/>
      <c r="AM608" s="223"/>
      <c r="AN608" s="223"/>
      <c r="AO608" s="223"/>
      <c r="AP608" s="223"/>
      <c r="AQ608" s="223"/>
      <c r="AR608" s="223"/>
      <c r="AS608" s="223"/>
      <c r="AT608" s="223"/>
      <c r="AU608" s="223"/>
      <c r="AV608" s="223"/>
      <c r="AW608" s="223"/>
      <c r="AX608" s="223"/>
      <c r="AY608" s="223"/>
      <c r="AZ608" s="223"/>
      <c r="BA608" s="223"/>
      <c r="BB608" s="223"/>
      <c r="BC608" s="223"/>
      <c r="BD608" s="223"/>
      <c r="BE608" s="223"/>
      <c r="BF608" s="223"/>
      <c r="BG608" s="223"/>
      <c r="BH608" s="223"/>
      <c r="BI608" s="224"/>
    </row>
    <row r="609" spans="1:61" ht="24" customHeight="1" x14ac:dyDescent="0.25">
      <c r="A609" s="205"/>
      <c r="B609" s="206"/>
      <c r="C609" s="206"/>
      <c r="D609" s="30"/>
      <c r="E609" s="92"/>
      <c r="F609" s="223" t="s">
        <v>292</v>
      </c>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3"/>
      <c r="AG609" s="223"/>
      <c r="AH609" s="223"/>
      <c r="AI609" s="223"/>
      <c r="AJ609" s="223"/>
      <c r="AK609" s="223"/>
      <c r="AL609" s="223"/>
      <c r="AM609" s="223"/>
      <c r="AN609" s="223"/>
      <c r="AO609" s="223"/>
      <c r="AP609" s="223"/>
      <c r="AQ609" s="223"/>
      <c r="AR609" s="223"/>
      <c r="AS609" s="223"/>
      <c r="AT609" s="223"/>
      <c r="AU609" s="223"/>
      <c r="AV609" s="223"/>
      <c r="AW609" s="223"/>
      <c r="AX609" s="223"/>
      <c r="AY609" s="223"/>
      <c r="AZ609" s="223"/>
      <c r="BA609" s="223"/>
      <c r="BB609" s="223"/>
      <c r="BC609" s="223"/>
      <c r="BD609" s="223"/>
      <c r="BE609" s="223"/>
      <c r="BF609" s="223"/>
      <c r="BG609" s="223"/>
      <c r="BH609" s="223"/>
      <c r="BI609" s="224"/>
    </row>
    <row r="610" spans="1:61" ht="24" customHeight="1" x14ac:dyDescent="0.25">
      <c r="A610" s="205" t="s">
        <v>294</v>
      </c>
      <c r="B610" s="206"/>
      <c r="C610" s="206"/>
      <c r="D610" s="30"/>
      <c r="E610" s="92"/>
      <c r="F610" s="223" t="s">
        <v>302</v>
      </c>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c r="AD610" s="223"/>
      <c r="AE610" s="223"/>
      <c r="AF610" s="223"/>
      <c r="AG610" s="223"/>
      <c r="AH610" s="223"/>
      <c r="AI610" s="223"/>
      <c r="AJ610" s="223"/>
      <c r="AK610" s="223"/>
      <c r="AL610" s="223"/>
      <c r="AM610" s="223"/>
      <c r="AN610" s="223"/>
      <c r="AO610" s="223"/>
      <c r="AP610" s="223"/>
      <c r="AQ610" s="223"/>
      <c r="AR610" s="223"/>
      <c r="AS610" s="223"/>
      <c r="AT610" s="223"/>
      <c r="AU610" s="223"/>
      <c r="AV610" s="223"/>
      <c r="AW610" s="223"/>
      <c r="AX610" s="223"/>
      <c r="AY610" s="223"/>
      <c r="AZ610" s="223"/>
      <c r="BA610" s="223"/>
      <c r="BB610" s="223"/>
      <c r="BC610" s="223"/>
      <c r="BD610" s="223"/>
      <c r="BE610" s="223"/>
      <c r="BF610" s="223"/>
      <c r="BG610" s="223"/>
      <c r="BH610" s="223"/>
      <c r="BI610" s="224"/>
    </row>
    <row r="611" spans="1:61" ht="24" customHeight="1" x14ac:dyDescent="0.25">
      <c r="A611" s="205" t="s">
        <v>295</v>
      </c>
      <c r="B611" s="206"/>
      <c r="C611" s="206"/>
      <c r="D611" s="30"/>
      <c r="E611" s="92"/>
      <c r="F611" s="225" t="s">
        <v>303</v>
      </c>
      <c r="G611" s="225"/>
      <c r="H611" s="225"/>
      <c r="I611" s="225"/>
      <c r="J611" s="225"/>
      <c r="K611" s="225"/>
      <c r="L611" s="225"/>
      <c r="M611" s="225"/>
      <c r="N611" s="225"/>
      <c r="O611" s="225"/>
      <c r="P611" s="225"/>
      <c r="Q611" s="225"/>
      <c r="R611" s="225"/>
      <c r="S611" s="225"/>
      <c r="T611" s="225"/>
      <c r="U611" s="225"/>
      <c r="V611" s="225"/>
      <c r="W611" s="225"/>
      <c r="X611" s="225"/>
      <c r="Y611" s="225"/>
      <c r="Z611" s="225"/>
      <c r="AA611" s="225"/>
      <c r="AB611" s="225"/>
      <c r="AC611" s="225"/>
      <c r="AD611" s="225"/>
      <c r="AE611" s="225"/>
      <c r="AF611" s="225"/>
      <c r="AG611" s="225"/>
      <c r="AH611" s="225"/>
      <c r="AI611" s="225"/>
      <c r="AJ611" s="225"/>
      <c r="AK611" s="225"/>
      <c r="AL611" s="225"/>
      <c r="AM611" s="225"/>
      <c r="AN611" s="225"/>
      <c r="AO611" s="225"/>
      <c r="AP611" s="225"/>
      <c r="AQ611" s="225"/>
      <c r="AR611" s="225"/>
      <c r="AS611" s="225"/>
      <c r="AT611" s="225"/>
      <c r="AU611" s="225"/>
      <c r="AV611" s="225"/>
      <c r="AW611" s="225"/>
      <c r="AX611" s="225"/>
      <c r="AY611" s="225"/>
      <c r="AZ611" s="225"/>
      <c r="BA611" s="225"/>
      <c r="BB611" s="225"/>
      <c r="BC611" s="225"/>
      <c r="BD611" s="225"/>
      <c r="BE611" s="225"/>
      <c r="BF611" s="225"/>
      <c r="BG611" s="225"/>
      <c r="BH611" s="225"/>
      <c r="BI611" s="226"/>
    </row>
    <row r="612" spans="1:61" ht="24" customHeight="1" x14ac:dyDescent="0.25">
      <c r="A612" s="207"/>
      <c r="B612" s="208"/>
      <c r="C612" s="208"/>
      <c r="D612" s="93"/>
      <c r="E612" s="94"/>
      <c r="F612" s="240" t="s">
        <v>361</v>
      </c>
      <c r="G612" s="240"/>
      <c r="H612" s="240"/>
      <c r="I612" s="240"/>
      <c r="J612" s="240"/>
      <c r="K612" s="240"/>
      <c r="L612" s="240"/>
      <c r="M612" s="240"/>
      <c r="N612" s="240"/>
      <c r="O612" s="240"/>
      <c r="P612" s="240"/>
      <c r="Q612" s="240"/>
      <c r="R612" s="240"/>
      <c r="S612" s="240"/>
      <c r="T612" s="240"/>
      <c r="U612" s="240"/>
      <c r="V612" s="240"/>
      <c r="W612" s="240"/>
      <c r="X612" s="240"/>
      <c r="Y612" s="240"/>
      <c r="Z612" s="240"/>
      <c r="AA612" s="240"/>
      <c r="AB612" s="240"/>
      <c r="AC612" s="240"/>
      <c r="AD612" s="240"/>
      <c r="AE612" s="240"/>
      <c r="AF612" s="240"/>
      <c r="AG612" s="240"/>
      <c r="AH612" s="240"/>
      <c r="AI612" s="240"/>
      <c r="AJ612" s="240"/>
      <c r="AK612" s="240"/>
      <c r="AL612" s="240"/>
      <c r="AM612" s="240"/>
      <c r="AN612" s="240"/>
      <c r="AO612" s="240"/>
      <c r="AP612" s="240"/>
      <c r="AQ612" s="240"/>
      <c r="AR612" s="240"/>
      <c r="AS612" s="240"/>
      <c r="AT612" s="240"/>
      <c r="AU612" s="240"/>
      <c r="AV612" s="240"/>
      <c r="AW612" s="240"/>
      <c r="AX612" s="240"/>
      <c r="AY612" s="240"/>
      <c r="AZ612" s="240"/>
      <c r="BA612" s="240"/>
      <c r="BB612" s="240"/>
      <c r="BC612" s="240"/>
      <c r="BD612" s="240"/>
      <c r="BE612" s="240"/>
      <c r="BF612" s="240"/>
      <c r="BG612" s="240"/>
      <c r="BH612" s="240"/>
      <c r="BI612" s="241"/>
    </row>
    <row r="613" spans="1:61" ht="11.25" customHeight="1" x14ac:dyDescent="0.25">
      <c r="A613" s="205"/>
      <c r="B613" s="206"/>
      <c r="C613" s="206"/>
      <c r="D613" s="30"/>
      <c r="E613" s="94"/>
      <c r="F613" s="242" t="s">
        <v>304</v>
      </c>
      <c r="G613" s="242"/>
      <c r="H613" s="242"/>
      <c r="I613" s="242"/>
      <c r="J613" s="242"/>
      <c r="K613" s="242"/>
      <c r="L613" s="242"/>
      <c r="M613" s="242"/>
      <c r="N613" s="242"/>
      <c r="O613" s="242"/>
      <c r="P613" s="242"/>
      <c r="Q613" s="242"/>
      <c r="R613" s="242"/>
      <c r="S613" s="242"/>
      <c r="T613" s="242"/>
      <c r="U613" s="242"/>
      <c r="V613" s="242"/>
      <c r="W613" s="242"/>
      <c r="X613" s="242"/>
      <c r="Y613" s="242"/>
      <c r="Z613" s="242"/>
      <c r="AA613" s="242"/>
      <c r="AB613" s="242"/>
      <c r="AC613" s="242"/>
      <c r="AD613" s="242"/>
      <c r="AE613" s="242"/>
      <c r="AF613" s="242"/>
      <c r="AG613" s="242"/>
      <c r="AH613" s="242"/>
      <c r="AI613" s="242"/>
      <c r="AJ613" s="242"/>
      <c r="AK613" s="242"/>
      <c r="AL613" s="242"/>
      <c r="AM613" s="242"/>
      <c r="AN613" s="242"/>
      <c r="AO613" s="242"/>
      <c r="AP613" s="242"/>
      <c r="AQ613" s="242"/>
      <c r="AR613" s="242"/>
      <c r="AS613" s="242"/>
      <c r="AT613" s="242"/>
      <c r="AU613" s="242"/>
      <c r="AV613" s="242"/>
      <c r="AW613" s="242"/>
      <c r="AX613" s="242"/>
      <c r="AY613" s="242"/>
      <c r="AZ613" s="242"/>
      <c r="BA613" s="242"/>
      <c r="BB613" s="242"/>
      <c r="BC613" s="242"/>
      <c r="BD613" s="242"/>
      <c r="BE613" s="242"/>
      <c r="BF613" s="242"/>
      <c r="BG613" s="242"/>
      <c r="BH613" s="242"/>
      <c r="BI613" s="243"/>
    </row>
    <row r="614" spans="1:61" ht="30" customHeight="1" x14ac:dyDescent="0.25">
      <c r="A614" s="205" t="s">
        <v>296</v>
      </c>
      <c r="B614" s="206"/>
      <c r="C614" s="206"/>
      <c r="D614" s="30"/>
      <c r="E614" s="92"/>
      <c r="F614" s="223" t="s">
        <v>305</v>
      </c>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3"/>
      <c r="AG614" s="223"/>
      <c r="AH614" s="223"/>
      <c r="AI614" s="223"/>
      <c r="AJ614" s="223"/>
      <c r="AK614" s="223"/>
      <c r="AL614" s="223"/>
      <c r="AM614" s="223"/>
      <c r="AN614" s="223"/>
      <c r="AO614" s="223"/>
      <c r="AP614" s="223"/>
      <c r="AQ614" s="223"/>
      <c r="AR614" s="223"/>
      <c r="AS614" s="223"/>
      <c r="AT614" s="223"/>
      <c r="AU614" s="223"/>
      <c r="AV614" s="223"/>
      <c r="AW614" s="223"/>
      <c r="AX614" s="223"/>
      <c r="AY614" s="223"/>
      <c r="AZ614" s="223"/>
      <c r="BA614" s="223"/>
      <c r="BB614" s="223"/>
      <c r="BC614" s="223"/>
      <c r="BD614" s="223"/>
      <c r="BE614" s="223"/>
      <c r="BF614" s="223"/>
      <c r="BG614" s="223"/>
      <c r="BH614" s="223"/>
      <c r="BI614" s="224"/>
    </row>
    <row r="615" spans="1:61" x14ac:dyDescent="0.25">
      <c r="A615" s="206" t="s">
        <v>297</v>
      </c>
      <c r="B615" s="206"/>
      <c r="C615" s="206"/>
      <c r="D615" s="30"/>
      <c r="E615" s="92"/>
      <c r="F615" s="225" t="s">
        <v>306</v>
      </c>
      <c r="G615" s="225"/>
      <c r="H615" s="225"/>
      <c r="I615" s="225"/>
      <c r="J615" s="225"/>
      <c r="K615" s="225"/>
      <c r="L615" s="225"/>
      <c r="M615" s="225"/>
      <c r="N615" s="225"/>
      <c r="O615" s="225"/>
      <c r="P615" s="225"/>
      <c r="Q615" s="225"/>
      <c r="R615" s="225"/>
      <c r="S615" s="225"/>
      <c r="T615" s="225"/>
      <c r="U615" s="225"/>
      <c r="V615" s="225"/>
      <c r="W615" s="225"/>
      <c r="X615" s="225"/>
      <c r="Y615" s="225"/>
      <c r="Z615" s="225"/>
      <c r="AA615" s="225"/>
      <c r="AB615" s="225"/>
      <c r="AC615" s="225"/>
      <c r="AD615" s="225"/>
      <c r="AE615" s="225"/>
      <c r="AF615" s="225"/>
      <c r="AG615" s="225"/>
      <c r="AH615" s="225"/>
      <c r="AI615" s="225"/>
      <c r="AJ615" s="225"/>
      <c r="AK615" s="225"/>
      <c r="AL615" s="225"/>
      <c r="AM615" s="225"/>
      <c r="AN615" s="225"/>
      <c r="AO615" s="225"/>
      <c r="AP615" s="225"/>
      <c r="AQ615" s="225"/>
      <c r="AR615" s="225"/>
      <c r="AS615" s="225"/>
      <c r="AT615" s="225"/>
      <c r="AU615" s="225"/>
      <c r="AV615" s="225"/>
      <c r="AW615" s="225"/>
      <c r="AX615" s="225"/>
      <c r="AY615" s="225"/>
      <c r="AZ615" s="225"/>
      <c r="BA615" s="225"/>
      <c r="BB615" s="225"/>
      <c r="BC615" s="225"/>
      <c r="BD615" s="225"/>
      <c r="BE615" s="225"/>
      <c r="BF615" s="225"/>
      <c r="BG615" s="225"/>
      <c r="BH615" s="225"/>
      <c r="BI615" s="226"/>
    </row>
    <row r="616" spans="1:61" ht="24" customHeight="1" x14ac:dyDescent="0.25">
      <c r="A616" s="206" t="s">
        <v>298</v>
      </c>
      <c r="B616" s="206"/>
      <c r="C616" s="206"/>
      <c r="D616" s="30"/>
      <c r="E616" s="92"/>
      <c r="F616" s="223" t="s">
        <v>357</v>
      </c>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c r="AD616" s="223"/>
      <c r="AE616" s="223"/>
      <c r="AF616" s="223"/>
      <c r="AG616" s="223"/>
      <c r="AH616" s="223"/>
      <c r="AI616" s="223"/>
      <c r="AJ616" s="223"/>
      <c r="AK616" s="223"/>
      <c r="AL616" s="223"/>
      <c r="AM616" s="223"/>
      <c r="AN616" s="223"/>
      <c r="AO616" s="223"/>
      <c r="AP616" s="223"/>
      <c r="AQ616" s="223"/>
      <c r="AR616" s="223"/>
      <c r="AS616" s="223"/>
      <c r="AT616" s="223"/>
      <c r="AU616" s="223"/>
      <c r="AV616" s="223"/>
      <c r="AW616" s="223"/>
      <c r="AX616" s="223"/>
      <c r="AY616" s="223"/>
      <c r="AZ616" s="223"/>
      <c r="BA616" s="223"/>
      <c r="BB616" s="223"/>
      <c r="BC616" s="223"/>
      <c r="BD616" s="223"/>
      <c r="BE616" s="223"/>
      <c r="BF616" s="223"/>
      <c r="BG616" s="223"/>
      <c r="BH616" s="223"/>
      <c r="BI616" s="224"/>
    </row>
    <row r="617" spans="1:61" ht="41.45" customHeight="1" x14ac:dyDescent="0.25">
      <c r="A617" s="205" t="s">
        <v>299</v>
      </c>
      <c r="B617" s="206"/>
      <c r="C617" s="206"/>
      <c r="D617" s="30"/>
      <c r="E617" s="92"/>
      <c r="F617" s="223" t="s">
        <v>356</v>
      </c>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3"/>
      <c r="AG617" s="223"/>
      <c r="AH617" s="223"/>
      <c r="AI617" s="223"/>
      <c r="AJ617" s="223"/>
      <c r="AK617" s="223"/>
      <c r="AL617" s="223"/>
      <c r="AM617" s="223"/>
      <c r="AN617" s="223"/>
      <c r="AO617" s="223"/>
      <c r="AP617" s="223"/>
      <c r="AQ617" s="223"/>
      <c r="AR617" s="223"/>
      <c r="AS617" s="223"/>
      <c r="AT617" s="223"/>
      <c r="AU617" s="223"/>
      <c r="AV617" s="223"/>
      <c r="AW617" s="223"/>
      <c r="AX617" s="223"/>
      <c r="AY617" s="223"/>
      <c r="AZ617" s="223"/>
      <c r="BA617" s="223"/>
      <c r="BB617" s="223"/>
      <c r="BC617" s="223"/>
      <c r="BD617" s="223"/>
      <c r="BE617" s="223"/>
      <c r="BF617" s="223"/>
      <c r="BG617" s="223"/>
      <c r="BH617" s="223"/>
      <c r="BI617" s="224"/>
    </row>
    <row r="618" spans="1:61" ht="36.6" customHeight="1" x14ac:dyDescent="0.25">
      <c r="A618" s="205" t="s">
        <v>300</v>
      </c>
      <c r="B618" s="206"/>
      <c r="C618" s="206"/>
      <c r="D618" s="30"/>
      <c r="E618" s="92"/>
      <c r="F618" s="223" t="s">
        <v>307</v>
      </c>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3"/>
      <c r="AG618" s="223"/>
      <c r="AH618" s="223"/>
      <c r="AI618" s="223"/>
      <c r="AJ618" s="223"/>
      <c r="AK618" s="223"/>
      <c r="AL618" s="223"/>
      <c r="AM618" s="223"/>
      <c r="AN618" s="223"/>
      <c r="AO618" s="223"/>
      <c r="AP618" s="223"/>
      <c r="AQ618" s="223"/>
      <c r="AR618" s="223"/>
      <c r="AS618" s="223"/>
      <c r="AT618" s="223"/>
      <c r="AU618" s="223"/>
      <c r="AV618" s="223"/>
      <c r="AW618" s="223"/>
      <c r="AX618" s="223"/>
      <c r="AY618" s="223"/>
      <c r="AZ618" s="223"/>
      <c r="BA618" s="223"/>
      <c r="BB618" s="223"/>
      <c r="BC618" s="223"/>
      <c r="BD618" s="223"/>
      <c r="BE618" s="223"/>
      <c r="BF618" s="223"/>
      <c r="BG618" s="223"/>
      <c r="BH618" s="223"/>
      <c r="BI618" s="224"/>
    </row>
    <row r="619" spans="1:61" ht="24" customHeight="1" x14ac:dyDescent="0.25">
      <c r="A619" s="205" t="s">
        <v>301</v>
      </c>
      <c r="B619" s="206"/>
      <c r="C619" s="206"/>
      <c r="D619" s="30"/>
      <c r="E619" s="92"/>
      <c r="F619" s="225" t="s">
        <v>308</v>
      </c>
      <c r="G619" s="225"/>
      <c r="H619" s="225"/>
      <c r="I619" s="225"/>
      <c r="J619" s="225"/>
      <c r="K619" s="225"/>
      <c r="L619" s="225"/>
      <c r="M619" s="225"/>
      <c r="N619" s="225"/>
      <c r="O619" s="225"/>
      <c r="P619" s="225"/>
      <c r="Q619" s="225"/>
      <c r="R619" s="225"/>
      <c r="S619" s="225"/>
      <c r="T619" s="225"/>
      <c r="U619" s="225"/>
      <c r="V619" s="225"/>
      <c r="W619" s="225"/>
      <c r="X619" s="225"/>
      <c r="Y619" s="225"/>
      <c r="Z619" s="225"/>
      <c r="AA619" s="225"/>
      <c r="AB619" s="225"/>
      <c r="AC619" s="225"/>
      <c r="AD619" s="225"/>
      <c r="AE619" s="225"/>
      <c r="AF619" s="225"/>
      <c r="AG619" s="225"/>
      <c r="AH619" s="225"/>
      <c r="AI619" s="225"/>
      <c r="AJ619" s="225"/>
      <c r="AK619" s="225"/>
      <c r="AL619" s="225"/>
      <c r="AM619" s="225"/>
      <c r="AN619" s="225"/>
      <c r="AO619" s="225"/>
      <c r="AP619" s="225"/>
      <c r="AQ619" s="225"/>
      <c r="AR619" s="225"/>
      <c r="AS619" s="225"/>
      <c r="AT619" s="225"/>
      <c r="AU619" s="225"/>
      <c r="AV619" s="225"/>
      <c r="AW619" s="225"/>
      <c r="AX619" s="225"/>
      <c r="AY619" s="225"/>
      <c r="AZ619" s="225"/>
      <c r="BA619" s="225"/>
      <c r="BB619" s="225"/>
      <c r="BC619" s="225"/>
      <c r="BD619" s="225"/>
      <c r="BE619" s="225"/>
      <c r="BF619" s="225"/>
      <c r="BG619" s="225"/>
      <c r="BH619" s="225"/>
      <c r="BI619" s="226"/>
    </row>
    <row r="620" spans="1:61" ht="37.5" customHeight="1" x14ac:dyDescent="0.25">
      <c r="A620" s="205" t="s">
        <v>521</v>
      </c>
      <c r="B620" s="206"/>
      <c r="C620" s="206"/>
      <c r="D620" s="30"/>
      <c r="E620" s="92"/>
      <c r="F620" s="234" t="s">
        <v>367</v>
      </c>
      <c r="G620" s="234"/>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234"/>
      <c r="BE620" s="234"/>
      <c r="BF620" s="234"/>
      <c r="BG620" s="234"/>
      <c r="BH620" s="234"/>
      <c r="BI620" s="235"/>
    </row>
    <row r="621" spans="1:61" ht="29.25" customHeight="1" x14ac:dyDescent="0.25">
      <c r="A621" s="869" t="s">
        <v>522</v>
      </c>
      <c r="B621" s="870"/>
      <c r="C621" s="870"/>
      <c r="D621" s="160"/>
      <c r="E621" s="160"/>
      <c r="F621" s="701" t="s">
        <v>433</v>
      </c>
      <c r="G621" s="701"/>
      <c r="H621" s="701"/>
      <c r="I621" s="701"/>
      <c r="J621" s="701"/>
      <c r="K621" s="701"/>
      <c r="L621" s="701"/>
      <c r="M621" s="701"/>
      <c r="N621" s="701"/>
      <c r="O621" s="701"/>
      <c r="P621" s="701"/>
      <c r="Q621" s="701"/>
      <c r="R621" s="701"/>
      <c r="S621" s="701"/>
      <c r="T621" s="701"/>
      <c r="U621" s="701"/>
      <c r="V621" s="701"/>
      <c r="W621" s="701"/>
      <c r="X621" s="701"/>
      <c r="Y621" s="701"/>
      <c r="Z621" s="701"/>
      <c r="AA621" s="701"/>
      <c r="AB621" s="701"/>
      <c r="AC621" s="701"/>
      <c r="AD621" s="701"/>
      <c r="AE621" s="701"/>
      <c r="AF621" s="701"/>
      <c r="AG621" s="701"/>
      <c r="AH621" s="701"/>
      <c r="AI621" s="701"/>
      <c r="AJ621" s="701"/>
      <c r="AK621" s="701"/>
      <c r="AL621" s="701"/>
      <c r="AM621" s="701"/>
      <c r="AN621" s="701"/>
      <c r="AO621" s="701"/>
      <c r="AP621" s="701"/>
      <c r="AQ621" s="701"/>
      <c r="AR621" s="701"/>
      <c r="AS621" s="701"/>
      <c r="AT621" s="701"/>
      <c r="AU621" s="701"/>
      <c r="AV621" s="701"/>
      <c r="AW621" s="701"/>
      <c r="AX621" s="701"/>
      <c r="AY621" s="701"/>
      <c r="AZ621" s="701"/>
      <c r="BA621" s="701"/>
      <c r="BB621" s="701"/>
      <c r="BC621" s="701"/>
      <c r="BD621" s="701"/>
      <c r="BE621" s="701"/>
      <c r="BF621" s="701"/>
      <c r="BG621" s="701"/>
      <c r="BH621" s="95"/>
      <c r="BI621" s="96"/>
    </row>
    <row r="622" spans="1:61" x14ac:dyDescent="0.25">
      <c r="A622" s="97"/>
      <c r="B622" s="32"/>
      <c r="C622" s="3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c r="AA622" s="202"/>
      <c r="AB622" s="202"/>
      <c r="AC622" s="202"/>
      <c r="AD622" s="202"/>
      <c r="AE622" s="202"/>
      <c r="AF622" s="202"/>
      <c r="AG622" s="202"/>
      <c r="AH622" s="202"/>
      <c r="AI622" s="202"/>
      <c r="AJ622" s="202"/>
      <c r="AK622" s="202"/>
      <c r="AL622" s="202"/>
      <c r="AM622" s="202"/>
      <c r="AN622" s="202"/>
      <c r="AO622" s="202"/>
      <c r="AP622" s="202"/>
      <c r="AQ622" s="202"/>
      <c r="AR622" s="202"/>
      <c r="AS622" s="202"/>
      <c r="AT622" s="202"/>
      <c r="AU622" s="202"/>
      <c r="AV622" s="202"/>
      <c r="AW622" s="202"/>
      <c r="AX622" s="202"/>
      <c r="AY622" s="202"/>
      <c r="AZ622" s="202"/>
      <c r="BA622" s="202"/>
      <c r="BB622" s="202"/>
      <c r="BC622" s="202"/>
      <c r="BD622" s="202"/>
      <c r="BE622" s="202"/>
      <c r="BF622" s="202"/>
      <c r="BG622" s="202"/>
      <c r="BH622" s="202"/>
      <c r="BI622" s="203"/>
    </row>
    <row r="623" spans="1:61" ht="21" customHeight="1" thickBot="1" x14ac:dyDescent="0.3">
      <c r="A623" s="204" t="s">
        <v>309</v>
      </c>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c r="AA623" s="202"/>
      <c r="AB623" s="202"/>
      <c r="AC623" s="202"/>
      <c r="AD623" s="202"/>
      <c r="AE623" s="202"/>
      <c r="AF623" s="92"/>
      <c r="AG623" s="92"/>
      <c r="AH623" s="92"/>
      <c r="AI623" s="92"/>
      <c r="AJ623" s="92"/>
      <c r="AK623" s="92"/>
      <c r="AL623" s="92"/>
      <c r="AM623" s="92"/>
      <c r="AN623" s="92"/>
      <c r="AO623" s="92"/>
      <c r="AP623" s="202" t="s">
        <v>310</v>
      </c>
      <c r="AQ623" s="202"/>
      <c r="AR623" s="202"/>
      <c r="AS623" s="202"/>
      <c r="AT623" s="202"/>
      <c r="AU623" s="202"/>
      <c r="AV623" s="202"/>
      <c r="AW623" s="202"/>
      <c r="AX623" s="202"/>
      <c r="AY623" s="202"/>
      <c r="AZ623" s="202"/>
      <c r="BA623" s="202"/>
      <c r="BB623" s="92"/>
      <c r="BC623" s="92"/>
      <c r="BD623" s="92"/>
      <c r="BE623" s="92"/>
      <c r="BF623" s="92"/>
      <c r="BG623" s="92"/>
      <c r="BH623" s="92"/>
      <c r="BI623" s="98"/>
    </row>
    <row r="624" spans="1:61" ht="24.75" customHeight="1" thickBot="1" x14ac:dyDescent="0.3">
      <c r="A624" s="37"/>
      <c r="B624" s="217"/>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9"/>
      <c r="AG624" s="92"/>
      <c r="AH624" s="92"/>
      <c r="AI624" s="92"/>
      <c r="AJ624" s="92"/>
      <c r="AK624" s="92"/>
      <c r="AL624" s="92"/>
      <c r="AM624" s="92"/>
      <c r="AN624" s="92"/>
      <c r="AO624" s="92"/>
      <c r="AP624" s="220"/>
      <c r="AQ624" s="221"/>
      <c r="AR624" s="221"/>
      <c r="AS624" s="221"/>
      <c r="AT624" s="221"/>
      <c r="AU624" s="221"/>
      <c r="AV624" s="221"/>
      <c r="AW624" s="221"/>
      <c r="AX624" s="221"/>
      <c r="AY624" s="222"/>
      <c r="AZ624" s="92"/>
      <c r="BA624" s="92"/>
      <c r="BB624" s="92"/>
      <c r="BC624" s="92"/>
      <c r="BD624" s="92"/>
      <c r="BE624" s="92"/>
      <c r="BF624" s="92"/>
      <c r="BG624" s="92"/>
      <c r="BH624" s="92"/>
      <c r="BI624" s="98"/>
    </row>
    <row r="625" spans="1:61" ht="6" customHeight="1" x14ac:dyDescent="0.25">
      <c r="A625" s="99"/>
      <c r="B625" s="31"/>
      <c r="C625" s="31"/>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0"/>
      <c r="AY625" s="100"/>
      <c r="AZ625" s="100"/>
      <c r="BA625" s="100"/>
      <c r="BB625" s="100"/>
      <c r="BC625" s="100"/>
      <c r="BD625" s="100"/>
      <c r="BE625" s="100"/>
      <c r="BF625" s="100"/>
      <c r="BG625" s="100"/>
      <c r="BH625" s="100"/>
      <c r="BI625" s="101"/>
    </row>
    <row r="626" spans="1:61" x14ac:dyDescent="0.25">
      <c r="A626" s="90"/>
      <c r="B626" s="90"/>
      <c r="C626" s="90"/>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c r="BH626" s="91"/>
      <c r="BI626" s="91"/>
    </row>
    <row r="627" spans="1:61" x14ac:dyDescent="0.25">
      <c r="A627" s="531" t="s">
        <v>534</v>
      </c>
      <c r="B627" s="532"/>
      <c r="C627" s="532"/>
      <c r="D627" s="532"/>
      <c r="E627" s="532"/>
      <c r="F627" s="532"/>
      <c r="G627" s="532"/>
      <c r="H627" s="532"/>
      <c r="I627" s="532"/>
      <c r="J627" s="532"/>
      <c r="K627" s="532"/>
      <c r="L627" s="532"/>
      <c r="M627" s="532"/>
      <c r="N627" s="532"/>
      <c r="O627" s="532"/>
      <c r="P627" s="532"/>
      <c r="Q627" s="532"/>
      <c r="R627" s="532"/>
      <c r="S627" s="532"/>
      <c r="T627" s="532"/>
      <c r="U627" s="532"/>
      <c r="V627" s="532"/>
      <c r="W627" s="532"/>
      <c r="X627" s="532"/>
      <c r="Y627" s="532"/>
      <c r="Z627" s="532"/>
      <c r="AA627" s="532"/>
      <c r="AB627" s="532"/>
      <c r="AC627" s="532"/>
      <c r="AD627" s="532"/>
      <c r="AE627" s="532"/>
      <c r="AF627" s="532"/>
      <c r="AG627" s="532"/>
      <c r="AH627" s="532"/>
      <c r="AI627" s="532"/>
      <c r="AJ627" s="532"/>
      <c r="AK627" s="532"/>
      <c r="AL627" s="532"/>
      <c r="AM627" s="532"/>
      <c r="AN627" s="532"/>
      <c r="AO627" s="532"/>
      <c r="AP627" s="532"/>
      <c r="AQ627" s="532"/>
      <c r="AR627" s="532"/>
      <c r="AS627" s="532"/>
      <c r="AT627" s="532"/>
      <c r="AU627" s="532"/>
      <c r="AV627" s="532"/>
      <c r="AW627" s="532"/>
      <c r="AX627" s="532"/>
      <c r="AY627" s="532"/>
      <c r="AZ627" s="532"/>
      <c r="BA627" s="532"/>
      <c r="BB627" s="532"/>
      <c r="BC627" s="532"/>
      <c r="BD627" s="532"/>
      <c r="BE627" s="532"/>
      <c r="BF627" s="532"/>
      <c r="BG627" s="532"/>
      <c r="BH627" s="532"/>
      <c r="BI627" s="533"/>
    </row>
    <row r="628" spans="1:61" ht="7.5" customHeight="1" x14ac:dyDescent="0.25">
      <c r="A628" s="534"/>
      <c r="B628" s="535"/>
      <c r="C628" s="535"/>
      <c r="D628" s="535"/>
      <c r="E628" s="535"/>
      <c r="F628" s="535"/>
      <c r="G628" s="535"/>
      <c r="H628" s="535"/>
      <c r="I628" s="535"/>
      <c r="J628" s="535"/>
      <c r="K628" s="535"/>
      <c r="L628" s="535"/>
      <c r="M628" s="535"/>
      <c r="N628" s="535"/>
      <c r="O628" s="535"/>
      <c r="P628" s="535"/>
      <c r="Q628" s="535"/>
      <c r="R628" s="535"/>
      <c r="S628" s="535"/>
      <c r="T628" s="535"/>
      <c r="U628" s="535"/>
      <c r="V628" s="535"/>
      <c r="W628" s="535"/>
      <c r="X628" s="535"/>
      <c r="Y628" s="535"/>
      <c r="Z628" s="535"/>
      <c r="AA628" s="535"/>
      <c r="AB628" s="535"/>
      <c r="AC628" s="535"/>
      <c r="AD628" s="535"/>
      <c r="AE628" s="535"/>
      <c r="AF628" s="535"/>
      <c r="AG628" s="535"/>
      <c r="AH628" s="535"/>
      <c r="AI628" s="535"/>
      <c r="AJ628" s="535"/>
      <c r="AK628" s="535"/>
      <c r="AL628" s="535"/>
      <c r="AM628" s="535"/>
      <c r="AN628" s="535"/>
      <c r="AO628" s="535"/>
      <c r="AP628" s="535"/>
      <c r="AQ628" s="535"/>
      <c r="AR628" s="535"/>
      <c r="AS628" s="535"/>
      <c r="AT628" s="535"/>
      <c r="AU628" s="535"/>
      <c r="AV628" s="535"/>
      <c r="AW628" s="535"/>
      <c r="AX628" s="535"/>
      <c r="AY628" s="535"/>
      <c r="AZ628" s="535"/>
      <c r="BA628" s="535"/>
      <c r="BB628" s="535"/>
      <c r="BC628" s="535"/>
      <c r="BD628" s="535"/>
      <c r="BE628" s="535"/>
      <c r="BF628" s="535"/>
      <c r="BG628" s="535"/>
      <c r="BH628" s="535"/>
      <c r="BI628" s="536"/>
    </row>
    <row r="629" spans="1:61" ht="32.25" customHeight="1" x14ac:dyDescent="0.25">
      <c r="A629" s="523" t="s">
        <v>311</v>
      </c>
      <c r="B629" s="523"/>
      <c r="C629" s="523"/>
      <c r="D629" s="523"/>
      <c r="E629" s="523"/>
      <c r="F629" s="523"/>
      <c r="G629" s="523"/>
      <c r="H629" s="523"/>
      <c r="I629" s="523"/>
      <c r="J629" s="523"/>
      <c r="K629" s="523"/>
      <c r="L629" s="523"/>
      <c r="M629" s="523"/>
      <c r="N629" s="523"/>
      <c r="O629" s="523"/>
      <c r="P629" s="523"/>
      <c r="Q629" s="523"/>
      <c r="R629" s="524" t="s">
        <v>568</v>
      </c>
      <c r="S629" s="525"/>
      <c r="T629" s="525"/>
      <c r="U629" s="525"/>
      <c r="V629" s="525"/>
      <c r="W629" s="525"/>
      <c r="X629" s="525"/>
      <c r="Y629" s="525"/>
      <c r="Z629" s="525"/>
      <c r="AA629" s="525"/>
      <c r="AB629" s="525"/>
      <c r="AC629" s="525"/>
      <c r="AD629" s="525"/>
      <c r="AE629" s="525"/>
      <c r="AF629" s="525"/>
      <c r="AG629" s="525"/>
      <c r="AH629" s="525"/>
      <c r="AI629" s="525"/>
      <c r="AJ629" s="525"/>
      <c r="AK629" s="525"/>
      <c r="AL629" s="525"/>
      <c r="AM629" s="525"/>
      <c r="AN629" s="525"/>
      <c r="AO629" s="525"/>
      <c r="AP629" s="525"/>
      <c r="AQ629" s="525"/>
      <c r="AR629" s="525"/>
      <c r="AS629" s="525"/>
      <c r="AT629" s="525"/>
      <c r="AU629" s="525"/>
      <c r="AV629" s="525"/>
      <c r="AW629" s="525"/>
      <c r="AX629" s="526"/>
      <c r="AY629" s="527"/>
      <c r="AZ629" s="527"/>
      <c r="BA629" s="527"/>
      <c r="BB629" s="527"/>
      <c r="BC629" s="527"/>
      <c r="BD629" s="527"/>
      <c r="BE629" s="527"/>
      <c r="BF629" s="527"/>
      <c r="BG629" s="527"/>
      <c r="BH629" s="527"/>
      <c r="BI629" s="527"/>
    </row>
    <row r="630" spans="1:61" ht="45" customHeight="1" x14ac:dyDescent="0.25">
      <c r="A630" s="523"/>
      <c r="B630" s="523"/>
      <c r="C630" s="523"/>
      <c r="D630" s="523"/>
      <c r="E630" s="523"/>
      <c r="F630" s="523"/>
      <c r="G630" s="523"/>
      <c r="H630" s="523"/>
      <c r="I630" s="523"/>
      <c r="J630" s="523"/>
      <c r="K630" s="523"/>
      <c r="L630" s="523"/>
      <c r="M630" s="523"/>
      <c r="N630" s="523"/>
      <c r="O630" s="523"/>
      <c r="P630" s="523"/>
      <c r="Q630" s="523"/>
      <c r="R630" s="524" t="s">
        <v>565</v>
      </c>
      <c r="S630" s="525"/>
      <c r="T630" s="525"/>
      <c r="U630" s="525"/>
      <c r="V630" s="525"/>
      <c r="W630" s="525"/>
      <c r="X630" s="525"/>
      <c r="Y630" s="525"/>
      <c r="Z630" s="525"/>
      <c r="AA630" s="525"/>
      <c r="AB630" s="525"/>
      <c r="AC630" s="525"/>
      <c r="AD630" s="525"/>
      <c r="AE630" s="525"/>
      <c r="AF630" s="525"/>
      <c r="AG630" s="525"/>
      <c r="AH630" s="525"/>
      <c r="AI630" s="525"/>
      <c r="AJ630" s="525"/>
      <c r="AK630" s="525"/>
      <c r="AL630" s="525"/>
      <c r="AM630" s="525"/>
      <c r="AN630" s="525"/>
      <c r="AO630" s="525"/>
      <c r="AP630" s="525"/>
      <c r="AQ630" s="525"/>
      <c r="AR630" s="525"/>
      <c r="AS630" s="525"/>
      <c r="AT630" s="525"/>
      <c r="AU630" s="525"/>
      <c r="AV630" s="525"/>
      <c r="AW630" s="525"/>
      <c r="AX630" s="526"/>
      <c r="AY630" s="527"/>
      <c r="AZ630" s="527"/>
      <c r="BA630" s="527"/>
      <c r="BB630" s="527"/>
      <c r="BC630" s="527"/>
      <c r="BD630" s="527"/>
      <c r="BE630" s="527"/>
      <c r="BF630" s="527"/>
      <c r="BG630" s="527"/>
      <c r="BH630" s="527"/>
      <c r="BI630" s="527"/>
    </row>
    <row r="631" spans="1:61" ht="37.9" customHeight="1" x14ac:dyDescent="0.25">
      <c r="A631" s="523"/>
      <c r="B631" s="523"/>
      <c r="C631" s="523"/>
      <c r="D631" s="523"/>
      <c r="E631" s="523"/>
      <c r="F631" s="523"/>
      <c r="G631" s="523"/>
      <c r="H631" s="523"/>
      <c r="I631" s="523"/>
      <c r="J631" s="523"/>
      <c r="K631" s="523"/>
      <c r="L631" s="523"/>
      <c r="M631" s="523"/>
      <c r="N631" s="523"/>
      <c r="O631" s="523"/>
      <c r="P631" s="523"/>
      <c r="Q631" s="523"/>
      <c r="R631" s="524" t="s">
        <v>566</v>
      </c>
      <c r="S631" s="525"/>
      <c r="T631" s="525"/>
      <c r="U631" s="525"/>
      <c r="V631" s="525"/>
      <c r="W631" s="525"/>
      <c r="X631" s="525"/>
      <c r="Y631" s="525"/>
      <c r="Z631" s="525"/>
      <c r="AA631" s="525"/>
      <c r="AB631" s="525"/>
      <c r="AC631" s="525"/>
      <c r="AD631" s="525"/>
      <c r="AE631" s="525"/>
      <c r="AF631" s="525"/>
      <c r="AG631" s="525"/>
      <c r="AH631" s="525"/>
      <c r="AI631" s="525"/>
      <c r="AJ631" s="525"/>
      <c r="AK631" s="525"/>
      <c r="AL631" s="525"/>
      <c r="AM631" s="525"/>
      <c r="AN631" s="525"/>
      <c r="AO631" s="525"/>
      <c r="AP631" s="525"/>
      <c r="AQ631" s="525"/>
      <c r="AR631" s="525"/>
      <c r="AS631" s="525"/>
      <c r="AT631" s="525"/>
      <c r="AU631" s="525"/>
      <c r="AV631" s="525"/>
      <c r="AW631" s="525"/>
      <c r="AX631" s="526"/>
      <c r="AY631" s="527"/>
      <c r="AZ631" s="527"/>
      <c r="BA631" s="527"/>
      <c r="BB631" s="527"/>
      <c r="BC631" s="527"/>
      <c r="BD631" s="527"/>
      <c r="BE631" s="527"/>
      <c r="BF631" s="527"/>
      <c r="BG631" s="527"/>
      <c r="BH631" s="527"/>
      <c r="BI631" s="527"/>
    </row>
    <row r="632" spans="1:61" ht="24" customHeight="1" x14ac:dyDescent="0.25">
      <c r="A632" s="523"/>
      <c r="B632" s="523"/>
      <c r="C632" s="523"/>
      <c r="D632" s="523"/>
      <c r="E632" s="523"/>
      <c r="F632" s="523"/>
      <c r="G632" s="523"/>
      <c r="H632" s="523"/>
      <c r="I632" s="523"/>
      <c r="J632" s="523"/>
      <c r="K632" s="523"/>
      <c r="L632" s="523"/>
      <c r="M632" s="523"/>
      <c r="N632" s="523"/>
      <c r="O632" s="523"/>
      <c r="P632" s="523"/>
      <c r="Q632" s="523"/>
      <c r="R632" s="524" t="s">
        <v>567</v>
      </c>
      <c r="S632" s="525"/>
      <c r="T632" s="525"/>
      <c r="U632" s="525"/>
      <c r="V632" s="525"/>
      <c r="W632" s="525"/>
      <c r="X632" s="525"/>
      <c r="Y632" s="525"/>
      <c r="Z632" s="525"/>
      <c r="AA632" s="525"/>
      <c r="AB632" s="525"/>
      <c r="AC632" s="525"/>
      <c r="AD632" s="525"/>
      <c r="AE632" s="525"/>
      <c r="AF632" s="525"/>
      <c r="AG632" s="525"/>
      <c r="AH632" s="525"/>
      <c r="AI632" s="525"/>
      <c r="AJ632" s="525"/>
      <c r="AK632" s="525"/>
      <c r="AL632" s="525"/>
      <c r="AM632" s="525"/>
      <c r="AN632" s="525"/>
      <c r="AO632" s="525"/>
      <c r="AP632" s="525"/>
      <c r="AQ632" s="525"/>
      <c r="AR632" s="525"/>
      <c r="AS632" s="525"/>
      <c r="AT632" s="525"/>
      <c r="AU632" s="525"/>
      <c r="AV632" s="525"/>
      <c r="AW632" s="525"/>
      <c r="AX632" s="526"/>
      <c r="AY632" s="527"/>
      <c r="AZ632" s="527"/>
      <c r="BA632" s="527"/>
      <c r="BB632" s="527"/>
      <c r="BC632" s="527"/>
      <c r="BD632" s="527"/>
      <c r="BE632" s="527"/>
      <c r="BF632" s="527"/>
      <c r="BG632" s="527"/>
      <c r="BH632" s="527"/>
      <c r="BI632" s="527"/>
    </row>
    <row r="633" spans="1:61" x14ac:dyDescent="0.25">
      <c r="A633" s="519" t="s">
        <v>569</v>
      </c>
      <c r="B633" s="520"/>
      <c r="C633" s="520"/>
      <c r="D633" s="520"/>
      <c r="E633" s="520"/>
      <c r="F633" s="520"/>
      <c r="G633" s="520"/>
      <c r="H633" s="520"/>
      <c r="I633" s="520"/>
      <c r="J633" s="520"/>
      <c r="K633" s="520"/>
      <c r="L633" s="520"/>
      <c r="M633" s="520"/>
      <c r="N633" s="520"/>
      <c r="O633" s="520"/>
      <c r="P633" s="520"/>
      <c r="Q633" s="520"/>
      <c r="R633" s="520"/>
      <c r="S633" s="520"/>
      <c r="T633" s="520"/>
      <c r="U633" s="520"/>
      <c r="V633" s="520"/>
      <c r="W633" s="520"/>
      <c r="X633" s="520"/>
      <c r="Y633" s="520"/>
      <c r="Z633" s="520"/>
      <c r="AA633" s="520"/>
      <c r="AB633" s="520"/>
      <c r="AC633" s="520"/>
      <c r="AD633" s="520"/>
      <c r="AE633" s="520"/>
      <c r="AF633" s="520"/>
      <c r="AG633" s="520"/>
      <c r="AH633" s="520"/>
      <c r="AI633" s="520"/>
      <c r="AJ633" s="520"/>
      <c r="AK633" s="520"/>
      <c r="AL633" s="520"/>
      <c r="AM633" s="520"/>
      <c r="AN633" s="520"/>
      <c r="AO633" s="520"/>
      <c r="AP633" s="520"/>
      <c r="AQ633" s="520"/>
      <c r="AR633" s="520"/>
      <c r="AS633" s="520"/>
      <c r="AT633" s="520"/>
      <c r="AU633" s="520"/>
      <c r="AV633" s="520"/>
      <c r="AW633" s="520"/>
      <c r="AX633" s="521"/>
      <c r="AY633" s="522"/>
      <c r="AZ633" s="522"/>
      <c r="BA633" s="522"/>
      <c r="BB633" s="522"/>
      <c r="BC633" s="522"/>
      <c r="BD633" s="522"/>
      <c r="BE633" s="522"/>
      <c r="BF633" s="522"/>
      <c r="BG633" s="522"/>
      <c r="BH633" s="522"/>
      <c r="BI633" s="522"/>
    </row>
    <row r="634" spans="1:61" x14ac:dyDescent="0.25">
      <c r="A634" s="519" t="s">
        <v>535</v>
      </c>
      <c r="B634" s="520"/>
      <c r="C634" s="520"/>
      <c r="D634" s="520"/>
      <c r="E634" s="520"/>
      <c r="F634" s="520"/>
      <c r="G634" s="520"/>
      <c r="H634" s="520"/>
      <c r="I634" s="520"/>
      <c r="J634" s="520"/>
      <c r="K634" s="520"/>
      <c r="L634" s="520"/>
      <c r="M634" s="520"/>
      <c r="N634" s="520"/>
      <c r="O634" s="520"/>
      <c r="P634" s="520"/>
      <c r="Q634" s="520"/>
      <c r="R634" s="520"/>
      <c r="S634" s="520"/>
      <c r="T634" s="520"/>
      <c r="U634" s="520"/>
      <c r="V634" s="520"/>
      <c r="W634" s="520"/>
      <c r="X634" s="520"/>
      <c r="Y634" s="520"/>
      <c r="Z634" s="520"/>
      <c r="AA634" s="520"/>
      <c r="AB634" s="520"/>
      <c r="AC634" s="520"/>
      <c r="AD634" s="520"/>
      <c r="AE634" s="520"/>
      <c r="AF634" s="520"/>
      <c r="AG634" s="520"/>
      <c r="AH634" s="520"/>
      <c r="AI634" s="520"/>
      <c r="AJ634" s="520"/>
      <c r="AK634" s="520"/>
      <c r="AL634" s="520"/>
      <c r="AM634" s="520"/>
      <c r="AN634" s="520"/>
      <c r="AO634" s="520"/>
      <c r="AP634" s="520"/>
      <c r="AQ634" s="520"/>
      <c r="AR634" s="520"/>
      <c r="AS634" s="520"/>
      <c r="AT634" s="520"/>
      <c r="AU634" s="520"/>
      <c r="AV634" s="520"/>
      <c r="AW634" s="520"/>
      <c r="AX634" s="521"/>
      <c r="AY634" s="522"/>
      <c r="AZ634" s="522"/>
      <c r="BA634" s="522"/>
      <c r="BB634" s="522"/>
      <c r="BC634" s="522"/>
      <c r="BD634" s="522"/>
      <c r="BE634" s="522"/>
      <c r="BF634" s="522"/>
      <c r="BG634" s="522"/>
      <c r="BH634" s="522"/>
      <c r="BI634" s="522"/>
    </row>
    <row r="635" spans="1:61" x14ac:dyDescent="0.25">
      <c r="A635" s="519" t="s">
        <v>536</v>
      </c>
      <c r="B635" s="520"/>
      <c r="C635" s="520"/>
      <c r="D635" s="520"/>
      <c r="E635" s="520"/>
      <c r="F635" s="520"/>
      <c r="G635" s="520"/>
      <c r="H635" s="520"/>
      <c r="I635" s="520"/>
      <c r="J635" s="520"/>
      <c r="K635" s="520"/>
      <c r="L635" s="520"/>
      <c r="M635" s="520"/>
      <c r="N635" s="520"/>
      <c r="O635" s="520"/>
      <c r="P635" s="520"/>
      <c r="Q635" s="520"/>
      <c r="R635" s="520"/>
      <c r="S635" s="520"/>
      <c r="T635" s="520"/>
      <c r="U635" s="520"/>
      <c r="V635" s="520"/>
      <c r="W635" s="520"/>
      <c r="X635" s="520"/>
      <c r="Y635" s="520"/>
      <c r="Z635" s="520"/>
      <c r="AA635" s="520"/>
      <c r="AB635" s="520"/>
      <c r="AC635" s="520"/>
      <c r="AD635" s="520"/>
      <c r="AE635" s="520"/>
      <c r="AF635" s="520"/>
      <c r="AG635" s="520"/>
      <c r="AH635" s="520"/>
      <c r="AI635" s="520"/>
      <c r="AJ635" s="520"/>
      <c r="AK635" s="520"/>
      <c r="AL635" s="520"/>
      <c r="AM635" s="520"/>
      <c r="AN635" s="520"/>
      <c r="AO635" s="520"/>
      <c r="AP635" s="520"/>
      <c r="AQ635" s="520"/>
      <c r="AR635" s="520"/>
      <c r="AS635" s="520"/>
      <c r="AT635" s="520"/>
      <c r="AU635" s="520"/>
      <c r="AV635" s="520"/>
      <c r="AW635" s="520"/>
      <c r="AX635" s="521"/>
      <c r="AY635" s="523" t="s">
        <v>318</v>
      </c>
      <c r="AZ635" s="523"/>
      <c r="BA635" s="523"/>
      <c r="BB635" s="523"/>
      <c r="BC635" s="523"/>
      <c r="BD635" s="523"/>
      <c r="BE635" s="523"/>
      <c r="BF635" s="523"/>
      <c r="BG635" s="523"/>
      <c r="BH635" s="523"/>
      <c r="BI635" s="523"/>
    </row>
    <row r="636" spans="1:61" x14ac:dyDescent="0.25">
      <c r="A636" s="523" t="s">
        <v>537</v>
      </c>
      <c r="B636" s="523"/>
      <c r="C636" s="523"/>
      <c r="D636" s="523"/>
      <c r="E636" s="523"/>
      <c r="F636" s="523"/>
      <c r="G636" s="523"/>
      <c r="H636" s="523"/>
      <c r="I636" s="523"/>
      <c r="J636" s="523"/>
      <c r="K636" s="523"/>
      <c r="L636" s="523"/>
      <c r="M636" s="523"/>
      <c r="N636" s="523"/>
      <c r="O636" s="523"/>
      <c r="P636" s="523"/>
      <c r="Q636" s="523"/>
      <c r="R636" s="519" t="s">
        <v>312</v>
      </c>
      <c r="S636" s="520"/>
      <c r="T636" s="520"/>
      <c r="U636" s="520"/>
      <c r="V636" s="520"/>
      <c r="W636" s="520"/>
      <c r="X636" s="520"/>
      <c r="Y636" s="520"/>
      <c r="Z636" s="520"/>
      <c r="AA636" s="520"/>
      <c r="AB636" s="520"/>
      <c r="AC636" s="520"/>
      <c r="AD636" s="520"/>
      <c r="AE636" s="520"/>
      <c r="AF636" s="520"/>
      <c r="AG636" s="520"/>
      <c r="AH636" s="520"/>
      <c r="AI636" s="520"/>
      <c r="AJ636" s="520"/>
      <c r="AK636" s="520"/>
      <c r="AL636" s="520"/>
      <c r="AM636" s="520"/>
      <c r="AN636" s="520"/>
      <c r="AO636" s="520"/>
      <c r="AP636" s="520"/>
      <c r="AQ636" s="520"/>
      <c r="AR636" s="520"/>
      <c r="AS636" s="520"/>
      <c r="AT636" s="520"/>
      <c r="AU636" s="520"/>
      <c r="AV636" s="520"/>
      <c r="AW636" s="520"/>
      <c r="AX636" s="521"/>
      <c r="AY636" s="523"/>
      <c r="AZ636" s="523"/>
      <c r="BA636" s="523"/>
      <c r="BB636" s="523"/>
      <c r="BC636" s="523"/>
      <c r="BD636" s="523"/>
      <c r="BE636" s="523"/>
      <c r="BF636" s="523"/>
      <c r="BG636" s="523"/>
      <c r="BH636" s="523"/>
      <c r="BI636" s="523"/>
    </row>
    <row r="637" spans="1:61" x14ac:dyDescent="0.25">
      <c r="A637" s="523"/>
      <c r="B637" s="523"/>
      <c r="C637" s="523"/>
      <c r="D637" s="523"/>
      <c r="E637" s="523"/>
      <c r="F637" s="523"/>
      <c r="G637" s="523"/>
      <c r="H637" s="523"/>
      <c r="I637" s="523"/>
      <c r="J637" s="523"/>
      <c r="K637" s="523"/>
      <c r="L637" s="523"/>
      <c r="M637" s="523"/>
      <c r="N637" s="523"/>
      <c r="O637" s="523"/>
      <c r="P637" s="523"/>
      <c r="Q637" s="523"/>
      <c r="R637" s="519" t="s">
        <v>313</v>
      </c>
      <c r="S637" s="520"/>
      <c r="T637" s="520"/>
      <c r="U637" s="520"/>
      <c r="V637" s="520"/>
      <c r="W637" s="520"/>
      <c r="X637" s="520"/>
      <c r="Y637" s="520"/>
      <c r="Z637" s="520"/>
      <c r="AA637" s="520"/>
      <c r="AB637" s="520"/>
      <c r="AC637" s="520"/>
      <c r="AD637" s="520"/>
      <c r="AE637" s="520"/>
      <c r="AF637" s="520"/>
      <c r="AG637" s="520"/>
      <c r="AH637" s="520"/>
      <c r="AI637" s="520"/>
      <c r="AJ637" s="520"/>
      <c r="AK637" s="520"/>
      <c r="AL637" s="520"/>
      <c r="AM637" s="520"/>
      <c r="AN637" s="520"/>
      <c r="AO637" s="520"/>
      <c r="AP637" s="520"/>
      <c r="AQ637" s="520"/>
      <c r="AR637" s="520"/>
      <c r="AS637" s="520"/>
      <c r="AT637" s="520"/>
      <c r="AU637" s="520"/>
      <c r="AV637" s="520"/>
      <c r="AW637" s="520"/>
      <c r="AX637" s="521"/>
      <c r="AY637" s="523"/>
      <c r="AZ637" s="523"/>
      <c r="BA637" s="523"/>
      <c r="BB637" s="523"/>
      <c r="BC637" s="523"/>
      <c r="BD637" s="523"/>
      <c r="BE637" s="523"/>
      <c r="BF637" s="523"/>
      <c r="BG637" s="523"/>
      <c r="BH637" s="523"/>
      <c r="BI637" s="523"/>
    </row>
    <row r="638" spans="1:61" x14ac:dyDescent="0.25">
      <c r="A638" s="523"/>
      <c r="B638" s="523"/>
      <c r="C638" s="523"/>
      <c r="D638" s="523"/>
      <c r="E638" s="523"/>
      <c r="F638" s="523"/>
      <c r="G638" s="523"/>
      <c r="H638" s="523"/>
      <c r="I638" s="523"/>
      <c r="J638" s="523"/>
      <c r="K638" s="523"/>
      <c r="L638" s="523"/>
      <c r="M638" s="523"/>
      <c r="N638" s="523"/>
      <c r="O638" s="523"/>
      <c r="P638" s="523"/>
      <c r="Q638" s="523"/>
      <c r="R638" s="519" t="s">
        <v>314</v>
      </c>
      <c r="S638" s="520"/>
      <c r="T638" s="520"/>
      <c r="U638" s="520"/>
      <c r="V638" s="520"/>
      <c r="W638" s="520"/>
      <c r="X638" s="520"/>
      <c r="Y638" s="520"/>
      <c r="Z638" s="520"/>
      <c r="AA638" s="520"/>
      <c r="AB638" s="520"/>
      <c r="AC638" s="520"/>
      <c r="AD638" s="520"/>
      <c r="AE638" s="520"/>
      <c r="AF638" s="520"/>
      <c r="AG638" s="520"/>
      <c r="AH638" s="520"/>
      <c r="AI638" s="520"/>
      <c r="AJ638" s="520"/>
      <c r="AK638" s="520"/>
      <c r="AL638" s="520"/>
      <c r="AM638" s="520"/>
      <c r="AN638" s="520"/>
      <c r="AO638" s="520"/>
      <c r="AP638" s="520"/>
      <c r="AQ638" s="520"/>
      <c r="AR638" s="520"/>
      <c r="AS638" s="520"/>
      <c r="AT638" s="520"/>
      <c r="AU638" s="520"/>
      <c r="AV638" s="520"/>
      <c r="AW638" s="520"/>
      <c r="AX638" s="521"/>
      <c r="AY638" s="523"/>
      <c r="AZ638" s="523"/>
      <c r="BA638" s="523"/>
      <c r="BB638" s="523"/>
      <c r="BC638" s="523"/>
      <c r="BD638" s="523"/>
      <c r="BE638" s="523"/>
      <c r="BF638" s="523"/>
      <c r="BG638" s="523"/>
      <c r="BH638" s="523"/>
      <c r="BI638" s="523"/>
    </row>
    <row r="639" spans="1:61" ht="7.5" customHeight="1" x14ac:dyDescent="0.25">
      <c r="A639" s="642"/>
      <c r="B639" s="643"/>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43"/>
      <c r="AL639" s="643"/>
      <c r="AM639" s="643"/>
      <c r="AN639" s="643"/>
      <c r="AO639" s="643"/>
      <c r="AP639" s="643"/>
      <c r="AQ639" s="643"/>
      <c r="AR639" s="643"/>
      <c r="AS639" s="643"/>
      <c r="AT639" s="643"/>
      <c r="AU639" s="643"/>
      <c r="AV639" s="643"/>
      <c r="AW639" s="643"/>
      <c r="AX639" s="643"/>
      <c r="AY639" s="643"/>
      <c r="AZ639" s="643"/>
      <c r="BA639" s="643"/>
      <c r="BB639" s="643"/>
      <c r="BC639" s="643"/>
      <c r="BD639" s="643"/>
      <c r="BE639" s="643"/>
      <c r="BF639" s="643"/>
      <c r="BG639" s="643"/>
      <c r="BH639" s="643"/>
      <c r="BI639" s="644"/>
    </row>
    <row r="640" spans="1:61" x14ac:dyDescent="0.25">
      <c r="A640" s="580" t="s">
        <v>315</v>
      </c>
      <c r="B640" s="581"/>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1"/>
      <c r="AL640" s="581"/>
      <c r="AM640" s="581"/>
      <c r="AN640" s="581"/>
      <c r="AO640" s="581"/>
      <c r="AP640" s="581"/>
      <c r="AQ640" s="581"/>
      <c r="AR640" s="581"/>
      <c r="AS640" s="581"/>
      <c r="AT640" s="581"/>
      <c r="AU640" s="581"/>
      <c r="AV640" s="581"/>
      <c r="AW640" s="581"/>
      <c r="AX640" s="581"/>
      <c r="AY640" s="581"/>
      <c r="AZ640" s="581"/>
      <c r="BA640" s="581"/>
      <c r="BB640" s="581"/>
      <c r="BC640" s="581"/>
      <c r="BD640" s="581"/>
      <c r="BE640" s="581"/>
      <c r="BF640" s="581"/>
      <c r="BG640" s="581"/>
      <c r="BH640" s="581"/>
      <c r="BI640" s="582"/>
    </row>
    <row r="641" spans="1:61" x14ac:dyDescent="0.25">
      <c r="A641" s="580" t="s">
        <v>316</v>
      </c>
      <c r="B641" s="581"/>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1"/>
      <c r="AL641" s="581"/>
      <c r="AM641" s="581"/>
      <c r="AN641" s="581"/>
      <c r="AO641" s="581"/>
      <c r="AP641" s="581"/>
      <c r="AQ641" s="581"/>
      <c r="AR641" s="581"/>
      <c r="AS641" s="581"/>
      <c r="AT641" s="581"/>
      <c r="AU641" s="581"/>
      <c r="AV641" s="581"/>
      <c r="AW641" s="581"/>
      <c r="AX641" s="581"/>
      <c r="AY641" s="581"/>
      <c r="AZ641" s="581"/>
      <c r="BA641" s="581"/>
      <c r="BB641" s="581"/>
      <c r="BC641" s="581"/>
      <c r="BD641" s="581"/>
      <c r="BE641" s="581"/>
      <c r="BF641" s="581"/>
      <c r="BG641" s="581"/>
      <c r="BH641" s="581"/>
      <c r="BI641" s="582"/>
    </row>
    <row r="642" spans="1:61" x14ac:dyDescent="0.25">
      <c r="A642" s="583" t="s">
        <v>538</v>
      </c>
      <c r="B642" s="584"/>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4"/>
      <c r="AL642" s="584"/>
      <c r="AM642" s="584"/>
      <c r="AN642" s="584"/>
      <c r="AO642" s="584"/>
      <c r="AP642" s="584"/>
      <c r="AQ642" s="584"/>
      <c r="AR642" s="584"/>
      <c r="AS642" s="584"/>
      <c r="AT642" s="584"/>
      <c r="AU642" s="584"/>
      <c r="AV642" s="584"/>
      <c r="AW642" s="584"/>
      <c r="AX642" s="584"/>
      <c r="AY642" s="584"/>
      <c r="AZ642" s="584"/>
      <c r="BA642" s="584"/>
      <c r="BB642" s="584"/>
      <c r="BC642" s="584"/>
      <c r="BD642" s="584"/>
      <c r="BE642" s="584"/>
      <c r="BF642" s="584"/>
      <c r="BG642" s="584"/>
      <c r="BH642" s="584"/>
      <c r="BI642" s="585"/>
    </row>
    <row r="643" spans="1:61" ht="25.5" customHeight="1" x14ac:dyDescent="0.25">
      <c r="A643" s="586" t="s">
        <v>539</v>
      </c>
      <c r="B643" s="587"/>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7"/>
      <c r="AL643" s="587"/>
      <c r="AM643" s="587"/>
      <c r="AN643" s="587"/>
      <c r="AO643" s="587"/>
      <c r="AP643" s="587"/>
      <c r="AQ643" s="587"/>
      <c r="AR643" s="587"/>
      <c r="AS643" s="587"/>
      <c r="AT643" s="587"/>
      <c r="AU643" s="587"/>
      <c r="AV643" s="587"/>
      <c r="AW643" s="587"/>
      <c r="AX643" s="587"/>
      <c r="AY643" s="587"/>
      <c r="AZ643" s="587"/>
      <c r="BA643" s="587"/>
      <c r="BB643" s="587"/>
      <c r="BC643" s="587"/>
      <c r="BD643" s="587"/>
      <c r="BE643" s="587"/>
      <c r="BF643" s="587"/>
      <c r="BG643" s="587"/>
      <c r="BH643" s="587"/>
      <c r="BI643" s="588"/>
    </row>
    <row r="644" spans="1:61" ht="27" customHeight="1" x14ac:dyDescent="0.25">
      <c r="A644" s="589" t="s">
        <v>540</v>
      </c>
      <c r="B644" s="590"/>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0"/>
      <c r="AL644" s="590"/>
      <c r="AM644" s="590"/>
      <c r="AN644" s="590"/>
      <c r="AO644" s="590"/>
      <c r="AP644" s="590"/>
      <c r="AQ644" s="590"/>
      <c r="AR644" s="590"/>
      <c r="AS644" s="590"/>
      <c r="AT644" s="590"/>
      <c r="AU644" s="590"/>
      <c r="AV644" s="590"/>
      <c r="AW644" s="590"/>
      <c r="AX644" s="590"/>
      <c r="AY644" s="590"/>
      <c r="AZ644" s="590"/>
      <c r="BA644" s="590"/>
      <c r="BB644" s="590"/>
      <c r="BC644" s="590"/>
      <c r="BD644" s="590"/>
      <c r="BE644" s="590"/>
      <c r="BF644" s="590"/>
      <c r="BG644" s="590"/>
      <c r="BH644" s="590"/>
      <c r="BI644" s="591"/>
    </row>
    <row r="645" spans="1:61" x14ac:dyDescent="0.25">
      <c r="A645" s="592" t="s">
        <v>317</v>
      </c>
      <c r="B645" s="593"/>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3"/>
      <c r="AL645" s="593"/>
      <c r="AM645" s="593"/>
      <c r="AN645" s="593"/>
      <c r="AO645" s="593"/>
      <c r="AP645" s="593"/>
      <c r="AQ645" s="593"/>
      <c r="AR645" s="593"/>
      <c r="AS645" s="593"/>
      <c r="AT645" s="593"/>
      <c r="AU645" s="593"/>
      <c r="AV645" s="593"/>
      <c r="AW645" s="593"/>
      <c r="AX645" s="593"/>
      <c r="AY645" s="593"/>
      <c r="AZ645" s="593"/>
      <c r="BA645" s="593"/>
      <c r="BB645" s="593"/>
      <c r="BC645" s="593"/>
      <c r="BD645" s="593"/>
      <c r="BE645" s="593"/>
      <c r="BF645" s="593"/>
      <c r="BG645" s="593"/>
      <c r="BH645" s="593"/>
      <c r="BI645" s="594"/>
    </row>
    <row r="646" spans="1:61" ht="18.600000000000001" customHeight="1" x14ac:dyDescent="0.25">
      <c r="A646" s="531" t="s">
        <v>570</v>
      </c>
      <c r="B646" s="532"/>
      <c r="C646" s="532"/>
      <c r="D646" s="532"/>
      <c r="E646" s="532"/>
      <c r="F646" s="532"/>
      <c r="G646" s="532"/>
      <c r="H646" s="532"/>
      <c r="I646" s="532"/>
      <c r="J646" s="532"/>
      <c r="K646" s="532"/>
      <c r="L646" s="532"/>
      <c r="M646" s="532"/>
      <c r="N646" s="532"/>
      <c r="O646" s="532"/>
      <c r="P646" s="532"/>
      <c r="Q646" s="532"/>
      <c r="R646" s="532"/>
      <c r="S646" s="532"/>
      <c r="T646" s="532"/>
      <c r="U646" s="532"/>
      <c r="V646" s="532"/>
      <c r="W646" s="532"/>
      <c r="X646" s="532"/>
      <c r="Y646" s="532"/>
      <c r="Z646" s="532"/>
      <c r="AA646" s="532"/>
      <c r="AB646" s="532"/>
      <c r="AC646" s="532"/>
      <c r="AD646" s="532"/>
      <c r="AE646" s="532"/>
      <c r="AF646" s="532"/>
      <c r="AG646" s="532"/>
      <c r="AH646" s="532"/>
      <c r="AI646" s="532"/>
      <c r="AJ646" s="532"/>
      <c r="AK646" s="532"/>
      <c r="AL646" s="532"/>
      <c r="AM646" s="532"/>
      <c r="AN646" s="532"/>
      <c r="AO646" s="532"/>
      <c r="AP646" s="532"/>
      <c r="AQ646" s="532"/>
      <c r="AR646" s="532"/>
      <c r="AS646" s="532"/>
      <c r="AT646" s="532"/>
      <c r="AU646" s="532"/>
      <c r="AV646" s="532"/>
      <c r="AW646" s="532"/>
      <c r="AX646" s="532"/>
      <c r="AY646" s="532"/>
      <c r="AZ646" s="532"/>
      <c r="BA646" s="532"/>
      <c r="BB646" s="532"/>
      <c r="BC646" s="532"/>
      <c r="BD646" s="532"/>
      <c r="BE646" s="532"/>
      <c r="BF646" s="532"/>
      <c r="BG646" s="532"/>
      <c r="BH646" s="532"/>
      <c r="BI646" s="533"/>
    </row>
    <row r="647" spans="1:61" ht="27.6" customHeight="1" x14ac:dyDescent="0.25">
      <c r="A647" s="873" t="s">
        <v>571</v>
      </c>
      <c r="B647" s="683"/>
      <c r="C647" s="683"/>
      <c r="D647" s="683"/>
      <c r="E647" s="683"/>
      <c r="F647" s="683"/>
      <c r="G647" s="683"/>
      <c r="H647" s="683"/>
      <c r="I647" s="683"/>
      <c r="J647" s="683"/>
      <c r="K647" s="683"/>
      <c r="L647" s="683"/>
      <c r="M647" s="683"/>
      <c r="N647" s="683"/>
      <c r="O647" s="683"/>
      <c r="P647" s="683"/>
      <c r="Q647" s="683"/>
      <c r="R647" s="683"/>
      <c r="S647" s="683"/>
      <c r="T647" s="683"/>
      <c r="U647" s="683"/>
      <c r="V647" s="683"/>
      <c r="W647" s="683"/>
      <c r="X647" s="683"/>
      <c r="Y647" s="683"/>
      <c r="Z647" s="683"/>
      <c r="AA647" s="683"/>
      <c r="AB647" s="683"/>
      <c r="AC647" s="683"/>
      <c r="AD647" s="683"/>
      <c r="AE647" s="683"/>
      <c r="AF647" s="683"/>
      <c r="AG647" s="683"/>
      <c r="AH647" s="683"/>
      <c r="AI647" s="683"/>
      <c r="AJ647" s="683"/>
      <c r="AK647" s="683"/>
      <c r="AL647" s="683"/>
      <c r="AM647" s="683"/>
      <c r="AN647" s="683"/>
      <c r="AO647" s="683"/>
      <c r="AP647" s="683"/>
      <c r="AQ647" s="683"/>
      <c r="AR647" s="683"/>
      <c r="AS647" s="683"/>
      <c r="AT647" s="683"/>
      <c r="AU647" s="683"/>
      <c r="AV647" s="683"/>
      <c r="AW647" s="683"/>
      <c r="AX647" s="683"/>
      <c r="AY647" s="683"/>
      <c r="AZ647" s="683"/>
      <c r="BA647" s="683"/>
      <c r="BB647" s="683"/>
      <c r="BC647" s="683"/>
      <c r="BD647" s="683"/>
      <c r="BE647" s="683"/>
      <c r="BF647" s="683"/>
      <c r="BG647" s="683"/>
      <c r="BH647" s="683"/>
      <c r="BI647" s="874"/>
    </row>
    <row r="648" spans="1:61" ht="10.15" customHeight="1" x14ac:dyDescent="0.25">
      <c r="A648" s="534"/>
      <c r="B648" s="535"/>
      <c r="C648" s="535"/>
      <c r="D648" s="535"/>
      <c r="E648" s="535"/>
      <c r="F648" s="535"/>
      <c r="G648" s="535"/>
      <c r="H648" s="535"/>
      <c r="I648" s="535"/>
      <c r="J648" s="535"/>
      <c r="K648" s="535"/>
      <c r="L648" s="535"/>
      <c r="M648" s="535"/>
      <c r="N648" s="535"/>
      <c r="O648" s="535"/>
      <c r="P648" s="535"/>
      <c r="Q648" s="535"/>
      <c r="R648" s="535"/>
      <c r="S648" s="535"/>
      <c r="T648" s="535"/>
      <c r="U648" s="535"/>
      <c r="V648" s="535"/>
      <c r="W648" s="535"/>
      <c r="X648" s="535"/>
      <c r="Y648" s="535"/>
      <c r="Z648" s="535"/>
      <c r="AA648" s="535"/>
      <c r="AB648" s="535"/>
      <c r="AC648" s="535"/>
      <c r="AD648" s="535"/>
      <c r="AE648" s="535"/>
      <c r="AF648" s="535"/>
      <c r="AG648" s="535"/>
      <c r="AH648" s="535"/>
      <c r="AI648" s="535"/>
      <c r="AJ648" s="535"/>
      <c r="AK648" s="535"/>
      <c r="AL648" s="535"/>
      <c r="AM648" s="535"/>
      <c r="AN648" s="535"/>
      <c r="AO648" s="535"/>
      <c r="AP648" s="535"/>
      <c r="AQ648" s="535"/>
      <c r="AR648" s="535"/>
      <c r="AS648" s="535"/>
      <c r="AT648" s="535"/>
      <c r="AU648" s="535"/>
      <c r="AV648" s="535"/>
      <c r="AW648" s="535"/>
      <c r="AX648" s="535"/>
      <c r="AY648" s="535"/>
      <c r="AZ648" s="535"/>
      <c r="BA648" s="535"/>
      <c r="BB648" s="535"/>
      <c r="BC648" s="535"/>
      <c r="BD648" s="535"/>
      <c r="BE648" s="535"/>
      <c r="BF648" s="535"/>
      <c r="BG648" s="535"/>
      <c r="BH648" s="535"/>
      <c r="BI648" s="536"/>
    </row>
    <row r="649" spans="1:61" x14ac:dyDescent="0.25">
      <c r="A649" s="519" t="s">
        <v>572</v>
      </c>
      <c r="B649" s="520"/>
      <c r="C649" s="520"/>
      <c r="D649" s="520"/>
      <c r="E649" s="520"/>
      <c r="F649" s="520"/>
      <c r="G649" s="520"/>
      <c r="H649" s="520"/>
      <c r="I649" s="520"/>
      <c r="J649" s="520"/>
      <c r="K649" s="520"/>
      <c r="L649" s="520"/>
      <c r="M649" s="520"/>
      <c r="N649" s="520"/>
      <c r="O649" s="520"/>
      <c r="P649" s="520"/>
      <c r="Q649" s="520"/>
      <c r="R649" s="520"/>
      <c r="S649" s="520"/>
      <c r="T649" s="520"/>
      <c r="U649" s="520"/>
      <c r="V649" s="520"/>
      <c r="W649" s="520"/>
      <c r="X649" s="520"/>
      <c r="Y649" s="520"/>
      <c r="Z649" s="520"/>
      <c r="AA649" s="520"/>
      <c r="AB649" s="520"/>
      <c r="AC649" s="520"/>
      <c r="AD649" s="520"/>
      <c r="AE649" s="520"/>
      <c r="AF649" s="520"/>
      <c r="AG649" s="520"/>
      <c r="AH649" s="520"/>
      <c r="AI649" s="520"/>
      <c r="AJ649" s="520"/>
      <c r="AK649" s="520"/>
      <c r="AL649" s="520"/>
      <c r="AM649" s="520"/>
      <c r="AN649" s="520"/>
      <c r="AO649" s="520"/>
      <c r="AP649" s="520"/>
      <c r="AQ649" s="520"/>
      <c r="AR649" s="520"/>
      <c r="AS649" s="520"/>
      <c r="AT649" s="520"/>
      <c r="AU649" s="520"/>
      <c r="AV649" s="520"/>
      <c r="AW649" s="520"/>
      <c r="AX649" s="521"/>
      <c r="AY649" s="522"/>
      <c r="AZ649" s="522"/>
      <c r="BA649" s="522"/>
      <c r="BB649" s="522"/>
      <c r="BC649" s="522"/>
      <c r="BD649" s="522"/>
      <c r="BE649" s="522"/>
      <c r="BF649" s="522"/>
      <c r="BG649" s="522"/>
      <c r="BH649" s="522"/>
      <c r="BI649" s="522"/>
    </row>
    <row r="650" spans="1:61" x14ac:dyDescent="0.25">
      <c r="A650" s="155" t="s">
        <v>573</v>
      </c>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63"/>
      <c r="AW650" s="163"/>
      <c r="AX650" s="164"/>
      <c r="AY650" s="209"/>
      <c r="AZ650" s="210"/>
      <c r="BA650" s="210"/>
      <c r="BB650" s="210"/>
      <c r="BC650" s="210"/>
      <c r="BD650" s="210"/>
      <c r="BE650" s="210"/>
      <c r="BF650" s="210"/>
      <c r="BG650" s="210"/>
      <c r="BH650" s="210"/>
      <c r="BI650" s="211"/>
    </row>
    <row r="651" spans="1:61" ht="16.5" x14ac:dyDescent="0.3">
      <c r="A651" s="165"/>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row>
    <row r="652" spans="1:61" ht="23.25" x14ac:dyDescent="0.35">
      <c r="A652" s="694" t="s">
        <v>368</v>
      </c>
      <c r="B652" s="695"/>
      <c r="C652" s="695"/>
      <c r="D652" s="695"/>
      <c r="E652" s="695"/>
      <c r="F652" s="695"/>
      <c r="G652" s="695"/>
      <c r="H652" s="695"/>
      <c r="I652" s="695"/>
      <c r="J652" s="695"/>
      <c r="K652" s="695"/>
      <c r="L652" s="695"/>
      <c r="M652" s="695"/>
      <c r="N652" s="695"/>
      <c r="O652" s="695"/>
      <c r="P652" s="695"/>
      <c r="Q652" s="695"/>
      <c r="R652" s="695"/>
      <c r="S652" s="695"/>
      <c r="T652" s="695"/>
      <c r="U652" s="695"/>
      <c r="V652" s="695"/>
      <c r="W652" s="695"/>
      <c r="X652" s="695"/>
      <c r="Y652" s="695"/>
      <c r="Z652" s="695"/>
      <c r="AA652" s="695"/>
      <c r="AB652" s="695"/>
      <c r="AC652" s="695"/>
      <c r="AD652" s="695"/>
      <c r="AE652" s="695"/>
      <c r="AF652" s="695"/>
      <c r="AG652" s="695"/>
      <c r="AH652" s="695"/>
      <c r="AI652" s="695"/>
      <c r="AJ652" s="695"/>
      <c r="AK652" s="695"/>
      <c r="AL652" s="695"/>
      <c r="AM652" s="695"/>
      <c r="AN652" s="695"/>
      <c r="AO652" s="695"/>
      <c r="AP652" s="695"/>
      <c r="AQ652" s="695"/>
      <c r="AR652" s="695"/>
      <c r="AS652" s="695"/>
      <c r="AT652" s="695"/>
      <c r="AU652" s="695"/>
      <c r="AV652" s="695"/>
      <c r="AW652" s="695"/>
      <c r="AX652" s="695"/>
      <c r="AY652" s="695"/>
      <c r="AZ652" s="695"/>
      <c r="BA652" s="695"/>
      <c r="BB652" s="695"/>
      <c r="BC652" s="695"/>
      <c r="BD652" s="695"/>
      <c r="BE652" s="695"/>
      <c r="BF652" s="695"/>
      <c r="BG652" s="695"/>
      <c r="BH652" s="695"/>
      <c r="BI652" s="696"/>
    </row>
    <row r="653" spans="1:61" x14ac:dyDescent="0.25">
      <c r="A653" s="610" t="s">
        <v>370</v>
      </c>
      <c r="B653" s="611"/>
      <c r="C653" s="611"/>
      <c r="D653" s="611"/>
      <c r="E653" s="611"/>
      <c r="F653" s="611"/>
      <c r="G653" s="611"/>
      <c r="H653" s="611"/>
      <c r="I653" s="611"/>
      <c r="J653" s="611"/>
      <c r="K653" s="611"/>
      <c r="L653" s="611"/>
      <c r="M653" s="611"/>
      <c r="N653" s="611"/>
      <c r="O653" s="611"/>
      <c r="P653" s="611"/>
      <c r="Q653" s="611"/>
      <c r="R653" s="611"/>
      <c r="S653" s="611"/>
      <c r="T653" s="611"/>
      <c r="U653" s="611"/>
      <c r="V653" s="611"/>
      <c r="W653" s="611"/>
      <c r="X653" s="611"/>
      <c r="Y653" s="611"/>
      <c r="Z653" s="611"/>
      <c r="AA653" s="611"/>
      <c r="AB653" s="611"/>
      <c r="AC653" s="611"/>
      <c r="AD653" s="611"/>
      <c r="AE653" s="611"/>
      <c r="AF653" s="611"/>
      <c r="AG653" s="611"/>
      <c r="AH653" s="611"/>
      <c r="AI653" s="611"/>
      <c r="AJ653" s="611"/>
      <c r="AK653" s="611"/>
      <c r="AL653" s="611"/>
      <c r="AM653" s="611"/>
      <c r="AN653" s="611"/>
      <c r="AO653" s="612"/>
      <c r="AP653" s="599"/>
      <c r="AQ653" s="599"/>
      <c r="AR653" s="599"/>
      <c r="AS653" s="599"/>
      <c r="AT653" s="599"/>
      <c r="AU653" s="599"/>
      <c r="AV653" s="599"/>
      <c r="AW653" s="599"/>
      <c r="AX653" s="599"/>
      <c r="AY653" s="599"/>
      <c r="AZ653" s="599" t="s">
        <v>369</v>
      </c>
      <c r="BA653" s="599"/>
      <c r="BB653" s="599"/>
      <c r="BC653" s="599"/>
      <c r="BD653" s="599"/>
      <c r="BE653" s="599"/>
      <c r="BF653" s="599"/>
      <c r="BG653" s="599"/>
      <c r="BH653" s="599"/>
      <c r="BI653" s="599"/>
    </row>
    <row r="654" spans="1:61" x14ac:dyDescent="0.25">
      <c r="A654" s="601" t="s">
        <v>372</v>
      </c>
      <c r="B654" s="600"/>
      <c r="C654" s="600" t="s">
        <v>371</v>
      </c>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0"/>
      <c r="AL654" s="600"/>
      <c r="AM654" s="600"/>
      <c r="AN654" s="600"/>
      <c r="AO654" s="620"/>
      <c r="AP654" s="527"/>
      <c r="AQ654" s="527"/>
      <c r="AR654" s="527"/>
      <c r="AS654" s="527"/>
      <c r="AT654" s="527"/>
      <c r="AU654" s="527"/>
      <c r="AV654" s="527"/>
      <c r="AW654" s="527"/>
      <c r="AX654" s="527"/>
      <c r="AY654" s="527"/>
      <c r="AZ654" s="527">
        <v>5</v>
      </c>
      <c r="BA654" s="527"/>
      <c r="BB654" s="527"/>
      <c r="BC654" s="527"/>
      <c r="BD654" s="527"/>
      <c r="BE654" s="527"/>
      <c r="BF654" s="527"/>
      <c r="BG654" s="527"/>
      <c r="BH654" s="527"/>
      <c r="BI654" s="527"/>
    </row>
    <row r="655" spans="1:61" x14ac:dyDescent="0.25">
      <c r="A655" s="601" t="s">
        <v>372</v>
      </c>
      <c r="B655" s="600"/>
      <c r="C655" s="600" t="s">
        <v>373</v>
      </c>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0"/>
      <c r="AL655" s="600"/>
      <c r="AM655" s="600"/>
      <c r="AN655" s="600"/>
      <c r="AO655" s="620"/>
      <c r="AP655" s="527"/>
      <c r="AQ655" s="527"/>
      <c r="AR655" s="527"/>
      <c r="AS655" s="527"/>
      <c r="AT655" s="527"/>
      <c r="AU655" s="527"/>
      <c r="AV655" s="527"/>
      <c r="AW655" s="527"/>
      <c r="AX655" s="527"/>
      <c r="AY655" s="527"/>
      <c r="AZ655" s="527">
        <v>4</v>
      </c>
      <c r="BA655" s="527"/>
      <c r="BB655" s="527"/>
      <c r="BC655" s="527"/>
      <c r="BD655" s="527"/>
      <c r="BE655" s="527"/>
      <c r="BF655" s="527"/>
      <c r="BG655" s="527"/>
      <c r="BH655" s="527"/>
      <c r="BI655" s="527"/>
    </row>
    <row r="656" spans="1:61" x14ac:dyDescent="0.25">
      <c r="A656" s="601" t="s">
        <v>372</v>
      </c>
      <c r="B656" s="600"/>
      <c r="C656" s="600" t="s">
        <v>374</v>
      </c>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0"/>
      <c r="AL656" s="600"/>
      <c r="AM656" s="600"/>
      <c r="AN656" s="600"/>
      <c r="AO656" s="620"/>
      <c r="AP656" s="527"/>
      <c r="AQ656" s="527"/>
      <c r="AR656" s="527"/>
      <c r="AS656" s="527"/>
      <c r="AT656" s="527"/>
      <c r="AU656" s="527"/>
      <c r="AV656" s="527"/>
      <c r="AW656" s="527"/>
      <c r="AX656" s="527"/>
      <c r="AY656" s="527"/>
      <c r="AZ656" s="527">
        <v>3</v>
      </c>
      <c r="BA656" s="527"/>
      <c r="BB656" s="527"/>
      <c r="BC656" s="527"/>
      <c r="BD656" s="527"/>
      <c r="BE656" s="527"/>
      <c r="BF656" s="527"/>
      <c r="BG656" s="527"/>
      <c r="BH656" s="527"/>
      <c r="BI656" s="527"/>
    </row>
    <row r="657" spans="1:61" x14ac:dyDescent="0.25">
      <c r="A657" s="601" t="s">
        <v>372</v>
      </c>
      <c r="B657" s="600"/>
      <c r="C657" s="600" t="s">
        <v>375</v>
      </c>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0"/>
      <c r="AL657" s="600"/>
      <c r="AM657" s="600"/>
      <c r="AN657" s="600"/>
      <c r="AO657" s="620"/>
      <c r="AP657" s="527"/>
      <c r="AQ657" s="527"/>
      <c r="AR657" s="527"/>
      <c r="AS657" s="527"/>
      <c r="AT657" s="527"/>
      <c r="AU657" s="527"/>
      <c r="AV657" s="527"/>
      <c r="AW657" s="527"/>
      <c r="AX657" s="527"/>
      <c r="AY657" s="527"/>
      <c r="AZ657" s="527">
        <v>1</v>
      </c>
      <c r="BA657" s="527"/>
      <c r="BB657" s="527"/>
      <c r="BC657" s="527"/>
      <c r="BD657" s="527"/>
      <c r="BE657" s="527"/>
      <c r="BF657" s="527"/>
      <c r="BG657" s="527"/>
      <c r="BH657" s="527"/>
      <c r="BI657" s="527"/>
    </row>
    <row r="658" spans="1:61" x14ac:dyDescent="0.25">
      <c r="A658" s="134"/>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135"/>
      <c r="AZ658" s="135"/>
      <c r="BA658" s="135"/>
      <c r="BB658" s="135"/>
      <c r="BC658" s="135"/>
      <c r="BD658" s="135"/>
      <c r="BE658" s="135"/>
      <c r="BF658" s="135"/>
      <c r="BG658" s="135"/>
      <c r="BH658" s="135"/>
      <c r="BI658" s="136"/>
    </row>
    <row r="659" spans="1:61" ht="19.5" customHeight="1" x14ac:dyDescent="0.25">
      <c r="A659" s="610" t="s">
        <v>376</v>
      </c>
      <c r="B659" s="611"/>
      <c r="C659" s="611"/>
      <c r="D659" s="611"/>
      <c r="E659" s="611"/>
      <c r="F659" s="611"/>
      <c r="G659" s="611"/>
      <c r="H659" s="611"/>
      <c r="I659" s="611"/>
      <c r="J659" s="611"/>
      <c r="K659" s="611"/>
      <c r="L659" s="611"/>
      <c r="M659" s="611"/>
      <c r="N659" s="611"/>
      <c r="O659" s="611"/>
      <c r="P659" s="611"/>
      <c r="Q659" s="611"/>
      <c r="R659" s="611"/>
      <c r="S659" s="611"/>
      <c r="T659" s="611"/>
      <c r="U659" s="611"/>
      <c r="V659" s="611"/>
      <c r="W659" s="611"/>
      <c r="X659" s="611"/>
      <c r="Y659" s="611"/>
      <c r="Z659" s="611"/>
      <c r="AA659" s="611"/>
      <c r="AB659" s="611"/>
      <c r="AC659" s="611"/>
      <c r="AD659" s="611"/>
      <c r="AE659" s="611"/>
      <c r="AF659" s="611"/>
      <c r="AG659" s="611"/>
      <c r="AH659" s="611"/>
      <c r="AI659" s="611"/>
      <c r="AJ659" s="611"/>
      <c r="AK659" s="611"/>
      <c r="AL659" s="611"/>
      <c r="AM659" s="611"/>
      <c r="AN659" s="611"/>
      <c r="AO659" s="611"/>
      <c r="AP659" s="611"/>
      <c r="AQ659" s="611"/>
      <c r="AR659" s="611"/>
      <c r="AS659" s="611"/>
      <c r="AT659" s="611"/>
      <c r="AU659" s="611"/>
      <c r="AV659" s="611"/>
      <c r="AW659" s="611"/>
      <c r="AX659" s="611"/>
      <c r="AY659" s="611"/>
      <c r="AZ659" s="611"/>
      <c r="BA659" s="611"/>
      <c r="BB659" s="611"/>
      <c r="BC659" s="611"/>
      <c r="BD659" s="611"/>
      <c r="BE659" s="611"/>
      <c r="BF659" s="611"/>
      <c r="BG659" s="611"/>
      <c r="BH659" s="611"/>
      <c r="BI659" s="612"/>
    </row>
    <row r="660" spans="1:61" x14ac:dyDescent="0.25">
      <c r="A660" s="613" t="s">
        <v>377</v>
      </c>
      <c r="B660" s="614"/>
      <c r="C660" s="614"/>
      <c r="D660" s="614"/>
      <c r="E660" s="614"/>
      <c r="F660" s="614"/>
      <c r="G660" s="614"/>
      <c r="H660" s="614"/>
      <c r="I660" s="614"/>
      <c r="J660" s="614"/>
      <c r="K660" s="614"/>
      <c r="L660" s="614"/>
      <c r="M660" s="614"/>
      <c r="N660" s="614"/>
      <c r="O660" s="614"/>
      <c r="P660" s="614"/>
      <c r="Q660" s="614"/>
      <c r="R660" s="614"/>
      <c r="S660" s="614"/>
      <c r="T660" s="615"/>
      <c r="U660" s="527" t="s">
        <v>369</v>
      </c>
      <c r="V660" s="527"/>
      <c r="W660" s="527"/>
      <c r="X660" s="527"/>
      <c r="Y660" s="527"/>
      <c r="Z660" s="527"/>
      <c r="AA660" s="527"/>
      <c r="AB660" s="527"/>
      <c r="AC660" s="527"/>
      <c r="AD660" s="527"/>
      <c r="AE660" s="613" t="s">
        <v>378</v>
      </c>
      <c r="AF660" s="614"/>
      <c r="AG660" s="614"/>
      <c r="AH660" s="614"/>
      <c r="AI660" s="614"/>
      <c r="AJ660" s="614"/>
      <c r="AK660" s="614"/>
      <c r="AL660" s="614"/>
      <c r="AM660" s="614"/>
      <c r="AN660" s="614"/>
      <c r="AO660" s="614"/>
      <c r="AP660" s="614"/>
      <c r="AQ660" s="614"/>
      <c r="AR660" s="614"/>
      <c r="AS660" s="614"/>
      <c r="AT660" s="614"/>
      <c r="AU660" s="614"/>
      <c r="AV660" s="614"/>
      <c r="AW660" s="614"/>
      <c r="AX660" s="614"/>
      <c r="AY660" s="615"/>
      <c r="AZ660" s="527" t="s">
        <v>369</v>
      </c>
      <c r="BA660" s="527"/>
      <c r="BB660" s="527"/>
      <c r="BC660" s="527"/>
      <c r="BD660" s="527"/>
      <c r="BE660" s="527"/>
      <c r="BF660" s="527"/>
      <c r="BG660" s="527"/>
      <c r="BH660" s="527"/>
      <c r="BI660" s="527"/>
    </row>
    <row r="661" spans="1:61" x14ac:dyDescent="0.25">
      <c r="A661" s="519" t="s">
        <v>372</v>
      </c>
      <c r="B661" s="520"/>
      <c r="C661" s="616" t="s">
        <v>379</v>
      </c>
      <c r="D661" s="616"/>
      <c r="E661" s="616"/>
      <c r="F661" s="616"/>
      <c r="G661" s="616"/>
      <c r="H661" s="616"/>
      <c r="I661" s="616"/>
      <c r="J661" s="616"/>
      <c r="K661" s="616"/>
      <c r="L661" s="616"/>
      <c r="M661" s="616"/>
      <c r="N661" s="616"/>
      <c r="O661" s="616"/>
      <c r="P661" s="616"/>
      <c r="Q661" s="616"/>
      <c r="R661" s="616"/>
      <c r="S661" s="616"/>
      <c r="T661" s="616"/>
      <c r="U661" s="671"/>
      <c r="V661" s="672"/>
      <c r="W661" s="672"/>
      <c r="X661" s="672"/>
      <c r="Y661" s="672"/>
      <c r="Z661" s="672"/>
      <c r="AA661" s="672"/>
      <c r="AB661" s="668">
        <v>5</v>
      </c>
      <c r="AC661" s="669"/>
      <c r="AD661" s="670"/>
      <c r="AE661" s="519" t="s">
        <v>372</v>
      </c>
      <c r="AF661" s="520"/>
      <c r="AG661" s="520" t="s">
        <v>379</v>
      </c>
      <c r="AH661" s="520"/>
      <c r="AI661" s="520"/>
      <c r="AJ661" s="520"/>
      <c r="AK661" s="520"/>
      <c r="AL661" s="520"/>
      <c r="AM661" s="520"/>
      <c r="AN661" s="520"/>
      <c r="AO661" s="520"/>
      <c r="AP661" s="520"/>
      <c r="AQ661" s="520"/>
      <c r="AR661" s="520"/>
      <c r="AS661" s="520"/>
      <c r="AT661" s="520"/>
      <c r="AU661" s="520"/>
      <c r="AV661" s="520"/>
      <c r="AW661" s="520"/>
      <c r="AX661" s="520"/>
      <c r="AY661" s="521"/>
      <c r="AZ661" s="671"/>
      <c r="BA661" s="672"/>
      <c r="BB661" s="672"/>
      <c r="BC661" s="672"/>
      <c r="BD661" s="672"/>
      <c r="BE661" s="672"/>
      <c r="BF661" s="723"/>
      <c r="BG661" s="668">
        <v>5</v>
      </c>
      <c r="BH661" s="669"/>
      <c r="BI661" s="670"/>
    </row>
    <row r="662" spans="1:61" x14ac:dyDescent="0.25">
      <c r="A662" s="519" t="s">
        <v>372</v>
      </c>
      <c r="B662" s="520"/>
      <c r="C662" s="520" t="s">
        <v>380</v>
      </c>
      <c r="D662" s="520"/>
      <c r="E662" s="520"/>
      <c r="F662" s="520"/>
      <c r="G662" s="520"/>
      <c r="H662" s="520"/>
      <c r="I662" s="520"/>
      <c r="J662" s="520"/>
      <c r="K662" s="520"/>
      <c r="L662" s="520"/>
      <c r="M662" s="520"/>
      <c r="N662" s="520"/>
      <c r="O662" s="520"/>
      <c r="P662" s="520"/>
      <c r="Q662" s="520"/>
      <c r="R662" s="520"/>
      <c r="S662" s="520"/>
      <c r="T662" s="520"/>
      <c r="U662" s="660"/>
      <c r="V662" s="661"/>
      <c r="W662" s="661"/>
      <c r="X662" s="661"/>
      <c r="Y662" s="661"/>
      <c r="Z662" s="661"/>
      <c r="AA662" s="661"/>
      <c r="AB662" s="601">
        <v>4</v>
      </c>
      <c r="AC662" s="600"/>
      <c r="AD662" s="620"/>
      <c r="AE662" s="519" t="s">
        <v>372</v>
      </c>
      <c r="AF662" s="520"/>
      <c r="AG662" s="520" t="s">
        <v>380</v>
      </c>
      <c r="AH662" s="520"/>
      <c r="AI662" s="520"/>
      <c r="AJ662" s="520"/>
      <c r="AK662" s="520"/>
      <c r="AL662" s="520"/>
      <c r="AM662" s="520"/>
      <c r="AN662" s="520"/>
      <c r="AO662" s="520"/>
      <c r="AP662" s="520"/>
      <c r="AQ662" s="520"/>
      <c r="AR662" s="520"/>
      <c r="AS662" s="520"/>
      <c r="AT662" s="520"/>
      <c r="AU662" s="520"/>
      <c r="AV662" s="520"/>
      <c r="AW662" s="520"/>
      <c r="AX662" s="520"/>
      <c r="AY662" s="521"/>
      <c r="AZ662" s="660"/>
      <c r="BA662" s="661"/>
      <c r="BB662" s="661"/>
      <c r="BC662" s="661"/>
      <c r="BD662" s="661"/>
      <c r="BE662" s="661"/>
      <c r="BF662" s="662"/>
      <c r="BG662" s="601">
        <v>4</v>
      </c>
      <c r="BH662" s="600"/>
      <c r="BI662" s="620"/>
    </row>
    <row r="663" spans="1:61" ht="15" customHeight="1" x14ac:dyDescent="0.25">
      <c r="A663" s="134"/>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5"/>
      <c r="AL663" s="135"/>
      <c r="AM663" s="135"/>
      <c r="AN663" s="135"/>
      <c r="AO663" s="135"/>
      <c r="AP663" s="135"/>
      <c r="AQ663" s="135"/>
      <c r="AR663" s="135"/>
      <c r="AS663" s="135"/>
      <c r="AT663" s="135"/>
      <c r="AU663" s="135"/>
      <c r="AV663" s="135"/>
      <c r="AW663" s="135"/>
      <c r="AX663" s="135"/>
      <c r="AY663" s="135"/>
      <c r="AZ663" s="135"/>
      <c r="BA663" s="135"/>
      <c r="BB663" s="135"/>
      <c r="BC663" s="135"/>
      <c r="BD663" s="135"/>
      <c r="BE663" s="135"/>
      <c r="BF663" s="135"/>
      <c r="BG663" s="135"/>
      <c r="BH663" s="135"/>
      <c r="BI663" s="136"/>
    </row>
    <row r="664" spans="1:61" ht="24.75" customHeight="1" x14ac:dyDescent="0.25">
      <c r="A664" s="702" t="s">
        <v>381</v>
      </c>
      <c r="B664" s="703"/>
      <c r="C664" s="703"/>
      <c r="D664" s="703"/>
      <c r="E664" s="703"/>
      <c r="F664" s="703"/>
      <c r="G664" s="703"/>
      <c r="H664" s="703"/>
      <c r="I664" s="703"/>
      <c r="J664" s="703"/>
      <c r="K664" s="703"/>
      <c r="L664" s="703"/>
      <c r="M664" s="703"/>
      <c r="N664" s="703"/>
      <c r="O664" s="703"/>
      <c r="P664" s="703"/>
      <c r="Q664" s="703"/>
      <c r="R664" s="703"/>
      <c r="S664" s="703"/>
      <c r="T664" s="703"/>
      <c r="U664" s="703"/>
      <c r="V664" s="703"/>
      <c r="W664" s="703"/>
      <c r="X664" s="703"/>
      <c r="Y664" s="703"/>
      <c r="Z664" s="703"/>
      <c r="AA664" s="703"/>
      <c r="AB664" s="703"/>
      <c r="AC664" s="703"/>
      <c r="AD664" s="703"/>
      <c r="AE664" s="703"/>
      <c r="AF664" s="703"/>
      <c r="AG664" s="703"/>
      <c r="AH664" s="703"/>
      <c r="AI664" s="703"/>
      <c r="AJ664" s="703"/>
      <c r="AK664" s="703"/>
      <c r="AL664" s="703"/>
      <c r="AM664" s="703"/>
      <c r="AN664" s="703"/>
      <c r="AO664" s="704"/>
      <c r="AP664" s="668"/>
      <c r="AQ664" s="669"/>
      <c r="AR664" s="669"/>
      <c r="AS664" s="669"/>
      <c r="AT664" s="669"/>
      <c r="AU664" s="669"/>
      <c r="AV664" s="669"/>
      <c r="AW664" s="669"/>
      <c r="AX664" s="669"/>
      <c r="AY664" s="670"/>
      <c r="AZ664" s="668" t="s">
        <v>369</v>
      </c>
      <c r="BA664" s="669"/>
      <c r="BB664" s="669"/>
      <c r="BC664" s="669"/>
      <c r="BD664" s="669"/>
      <c r="BE664" s="669"/>
      <c r="BF664" s="669"/>
      <c r="BG664" s="669"/>
      <c r="BH664" s="669"/>
      <c r="BI664" s="670"/>
    </row>
    <row r="665" spans="1:61" ht="36.6" customHeight="1" x14ac:dyDescent="0.25">
      <c r="A665" s="706" t="s">
        <v>523</v>
      </c>
      <c r="B665" s="707"/>
      <c r="C665" s="707"/>
      <c r="D665" s="707"/>
      <c r="E665" s="707"/>
      <c r="F665" s="707"/>
      <c r="G665" s="707"/>
      <c r="H665" s="707"/>
      <c r="I665" s="707"/>
      <c r="J665" s="707"/>
      <c r="K665" s="707"/>
      <c r="L665" s="707"/>
      <c r="M665" s="707"/>
      <c r="N665" s="707"/>
      <c r="O665" s="707"/>
      <c r="P665" s="707"/>
      <c r="Q665" s="707"/>
      <c r="R665" s="707"/>
      <c r="S665" s="707"/>
      <c r="T665" s="707"/>
      <c r="U665" s="707"/>
      <c r="V665" s="707"/>
      <c r="W665" s="707"/>
      <c r="X665" s="707"/>
      <c r="Y665" s="707"/>
      <c r="Z665" s="707"/>
      <c r="AA665" s="707"/>
      <c r="AB665" s="707"/>
      <c r="AC665" s="49"/>
      <c r="AD665" s="49"/>
      <c r="AE665" s="49"/>
      <c r="AF665" s="49"/>
      <c r="AG665" s="49"/>
      <c r="AH665" s="49"/>
      <c r="AI665" s="49"/>
      <c r="AJ665" s="49"/>
      <c r="AK665" s="49"/>
      <c r="AL665" s="49"/>
      <c r="AM665" s="49"/>
      <c r="AN665" s="49"/>
      <c r="AO665" s="50"/>
      <c r="AP665" s="617"/>
      <c r="AQ665" s="618"/>
      <c r="AR665" s="618"/>
      <c r="AS665" s="618"/>
      <c r="AT665" s="618"/>
      <c r="AU665" s="618"/>
      <c r="AV665" s="618"/>
      <c r="AW665" s="618"/>
      <c r="AX665" s="618"/>
      <c r="AY665" s="705"/>
      <c r="AZ665" s="617"/>
      <c r="BA665" s="618"/>
      <c r="BB665" s="618"/>
      <c r="BC665" s="618"/>
      <c r="BD665" s="618"/>
      <c r="BE665" s="618"/>
      <c r="BF665" s="618"/>
      <c r="BG665" s="618"/>
      <c r="BH665" s="618"/>
      <c r="BI665" s="705"/>
    </row>
    <row r="666" spans="1:61" ht="15" customHeight="1" x14ac:dyDescent="0.25">
      <c r="A666" s="617" t="s">
        <v>372</v>
      </c>
      <c r="B666" s="618"/>
      <c r="C666" s="520" t="s">
        <v>382</v>
      </c>
      <c r="D666" s="520"/>
      <c r="E666" s="520"/>
      <c r="F666" s="520"/>
      <c r="G666" s="520"/>
      <c r="H666" s="520"/>
      <c r="I666" s="520"/>
      <c r="J666" s="520"/>
      <c r="K666" s="520"/>
      <c r="L666" s="520"/>
      <c r="M666" s="520"/>
      <c r="N666" s="520"/>
      <c r="O666" s="520"/>
      <c r="P666" s="520"/>
      <c r="Q666" s="520"/>
      <c r="R666" s="520"/>
      <c r="S666" s="520"/>
      <c r="T666" s="520"/>
      <c r="U666" s="520"/>
      <c r="V666" s="520"/>
      <c r="W666" s="520"/>
      <c r="X666" s="520"/>
      <c r="Y666" s="520"/>
      <c r="Z666" s="520"/>
      <c r="AA666" s="520"/>
      <c r="AB666" s="520"/>
      <c r="AC666" s="520"/>
      <c r="AD666" s="520"/>
      <c r="AE666" s="520"/>
      <c r="AF666" s="520"/>
      <c r="AG666" s="520"/>
      <c r="AH666" s="520"/>
      <c r="AI666" s="520"/>
      <c r="AJ666" s="520"/>
      <c r="AK666" s="520"/>
      <c r="AL666" s="520"/>
      <c r="AM666" s="520"/>
      <c r="AN666" s="520"/>
      <c r="AO666" s="521"/>
      <c r="AP666" s="619"/>
      <c r="AQ666" s="619"/>
      <c r="AR666" s="619"/>
      <c r="AS666" s="619"/>
      <c r="AT666" s="619"/>
      <c r="AU666" s="619"/>
      <c r="AV666" s="619"/>
      <c r="AW666" s="619"/>
      <c r="AX666" s="619"/>
      <c r="AY666" s="619"/>
      <c r="AZ666" s="619">
        <v>5</v>
      </c>
      <c r="BA666" s="619"/>
      <c r="BB666" s="619"/>
      <c r="BC666" s="619"/>
      <c r="BD666" s="619"/>
      <c r="BE666" s="619"/>
      <c r="BF666" s="619"/>
      <c r="BG666" s="619"/>
      <c r="BH666" s="619"/>
      <c r="BI666" s="619"/>
    </row>
    <row r="667" spans="1:61" ht="15" customHeight="1" x14ac:dyDescent="0.25">
      <c r="A667" s="617" t="s">
        <v>372</v>
      </c>
      <c r="B667" s="618"/>
      <c r="C667" s="520" t="s">
        <v>383</v>
      </c>
      <c r="D667" s="520"/>
      <c r="E667" s="520"/>
      <c r="F667" s="520"/>
      <c r="G667" s="520"/>
      <c r="H667" s="520"/>
      <c r="I667" s="520"/>
      <c r="J667" s="520"/>
      <c r="K667" s="520"/>
      <c r="L667" s="520"/>
      <c r="M667" s="520"/>
      <c r="N667" s="520"/>
      <c r="O667" s="520"/>
      <c r="P667" s="520"/>
      <c r="Q667" s="520"/>
      <c r="R667" s="520"/>
      <c r="S667" s="520"/>
      <c r="T667" s="520"/>
      <c r="U667" s="520"/>
      <c r="V667" s="520"/>
      <c r="W667" s="520"/>
      <c r="X667" s="520"/>
      <c r="Y667" s="520"/>
      <c r="Z667" s="520"/>
      <c r="AA667" s="520"/>
      <c r="AB667" s="520"/>
      <c r="AC667" s="520"/>
      <c r="AD667" s="520"/>
      <c r="AE667" s="520"/>
      <c r="AF667" s="520"/>
      <c r="AG667" s="520"/>
      <c r="AH667" s="520"/>
      <c r="AI667" s="520"/>
      <c r="AJ667" s="520"/>
      <c r="AK667" s="520"/>
      <c r="AL667" s="520"/>
      <c r="AM667" s="520"/>
      <c r="AN667" s="520"/>
      <c r="AO667" s="521"/>
      <c r="AP667" s="619"/>
      <c r="AQ667" s="619"/>
      <c r="AR667" s="619"/>
      <c r="AS667" s="619"/>
      <c r="AT667" s="619"/>
      <c r="AU667" s="619"/>
      <c r="AV667" s="619"/>
      <c r="AW667" s="619"/>
      <c r="AX667" s="619"/>
      <c r="AY667" s="619"/>
      <c r="AZ667" s="619">
        <v>3</v>
      </c>
      <c r="BA667" s="619"/>
      <c r="BB667" s="619"/>
      <c r="BC667" s="619"/>
      <c r="BD667" s="619"/>
      <c r="BE667" s="619"/>
      <c r="BF667" s="619"/>
      <c r="BG667" s="619"/>
      <c r="BH667" s="619"/>
      <c r="BI667" s="619"/>
    </row>
    <row r="668" spans="1:61" ht="15" customHeight="1" x14ac:dyDescent="0.25">
      <c r="A668" s="617" t="s">
        <v>372</v>
      </c>
      <c r="B668" s="618"/>
      <c r="C668" s="520" t="s">
        <v>391</v>
      </c>
      <c r="D668" s="520"/>
      <c r="E668" s="520"/>
      <c r="F668" s="520"/>
      <c r="G668" s="520"/>
      <c r="H668" s="520"/>
      <c r="I668" s="520"/>
      <c r="J668" s="520"/>
      <c r="K668" s="520"/>
      <c r="L668" s="520"/>
      <c r="M668" s="520"/>
      <c r="N668" s="520"/>
      <c r="O668" s="520"/>
      <c r="P668" s="520"/>
      <c r="Q668" s="520"/>
      <c r="R668" s="520"/>
      <c r="S668" s="520"/>
      <c r="T668" s="520"/>
      <c r="U668" s="520"/>
      <c r="V668" s="520"/>
      <c r="W668" s="520"/>
      <c r="X668" s="520"/>
      <c r="Y668" s="520"/>
      <c r="Z668" s="520"/>
      <c r="AA668" s="520"/>
      <c r="AB668" s="520"/>
      <c r="AC668" s="520"/>
      <c r="AD668" s="520"/>
      <c r="AE668" s="520"/>
      <c r="AF668" s="520"/>
      <c r="AG668" s="520"/>
      <c r="AH668" s="520"/>
      <c r="AI668" s="520"/>
      <c r="AJ668" s="520"/>
      <c r="AK668" s="520"/>
      <c r="AL668" s="520"/>
      <c r="AM668" s="520"/>
      <c r="AN668" s="520"/>
      <c r="AO668" s="521"/>
      <c r="AP668" s="619"/>
      <c r="AQ668" s="619"/>
      <c r="AR668" s="619"/>
      <c r="AS668" s="619"/>
      <c r="AT668" s="619"/>
      <c r="AU668" s="619"/>
      <c r="AV668" s="619"/>
      <c r="AW668" s="619"/>
      <c r="AX668" s="619"/>
      <c r="AY668" s="619"/>
      <c r="AZ668" s="619">
        <v>1</v>
      </c>
      <c r="BA668" s="619"/>
      <c r="BB668" s="619"/>
      <c r="BC668" s="619"/>
      <c r="BD668" s="619"/>
      <c r="BE668" s="619"/>
      <c r="BF668" s="619"/>
      <c r="BG668" s="619"/>
      <c r="BH668" s="619"/>
      <c r="BI668" s="619"/>
    </row>
    <row r="669" spans="1:61" ht="15" customHeight="1" x14ac:dyDescent="0.25">
      <c r="A669" s="601"/>
      <c r="B669" s="600"/>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0"/>
      <c r="AL669" s="600"/>
      <c r="AM669" s="600"/>
      <c r="AN669" s="600"/>
      <c r="AO669" s="600"/>
      <c r="AP669" s="600"/>
      <c r="AQ669" s="600"/>
      <c r="AR669" s="600"/>
      <c r="AS669" s="600"/>
      <c r="AT669" s="600"/>
      <c r="AU669" s="600"/>
      <c r="AV669" s="600"/>
      <c r="AW669" s="600"/>
      <c r="AX669" s="600"/>
      <c r="AY669" s="600"/>
      <c r="AZ669" s="600"/>
      <c r="BA669" s="600"/>
      <c r="BB669" s="600"/>
      <c r="BC669" s="600"/>
      <c r="BD669" s="600"/>
      <c r="BE669" s="600"/>
      <c r="BF669" s="600"/>
      <c r="BG669" s="600"/>
      <c r="BH669" s="600"/>
      <c r="BI669" s="620"/>
    </row>
    <row r="670" spans="1:61" ht="27" customHeight="1" x14ac:dyDescent="0.25">
      <c r="A670" s="623" t="s">
        <v>384</v>
      </c>
      <c r="B670" s="624"/>
      <c r="C670" s="624"/>
      <c r="D670" s="624"/>
      <c r="E670" s="624"/>
      <c r="F670" s="624"/>
      <c r="G670" s="624"/>
      <c r="H670" s="624"/>
      <c r="I670" s="624"/>
      <c r="J670" s="624"/>
      <c r="K670" s="624"/>
      <c r="L670" s="624"/>
      <c r="M670" s="624"/>
      <c r="N670" s="624"/>
      <c r="O670" s="624"/>
      <c r="P670" s="624"/>
      <c r="Q670" s="624"/>
      <c r="R670" s="624"/>
      <c r="S670" s="624"/>
      <c r="T670" s="624"/>
      <c r="U670" s="624"/>
      <c r="V670" s="624"/>
      <c r="W670" s="624"/>
      <c r="X670" s="624"/>
      <c r="Y670" s="624"/>
      <c r="Z670" s="624"/>
      <c r="AA670" s="624"/>
      <c r="AB670" s="624"/>
      <c r="AC670" s="624"/>
      <c r="AD670" s="624"/>
      <c r="AE670" s="624"/>
      <c r="AF670" s="624"/>
      <c r="AG670" s="624"/>
      <c r="AH670" s="624"/>
      <c r="AI670" s="624"/>
      <c r="AJ670" s="624"/>
      <c r="AK670" s="624"/>
      <c r="AL670" s="624"/>
      <c r="AM670" s="624"/>
      <c r="AN670" s="624"/>
      <c r="AO670" s="625"/>
      <c r="AP670" s="619"/>
      <c r="AQ670" s="619"/>
      <c r="AR670" s="619"/>
      <c r="AS670" s="619"/>
      <c r="AT670" s="619"/>
      <c r="AU670" s="619"/>
      <c r="AV670" s="619"/>
      <c r="AW670" s="619"/>
      <c r="AX670" s="619"/>
      <c r="AY670" s="619"/>
      <c r="AZ670" s="619" t="s">
        <v>369</v>
      </c>
      <c r="BA670" s="619"/>
      <c r="BB670" s="619"/>
      <c r="BC670" s="619"/>
      <c r="BD670" s="619"/>
      <c r="BE670" s="619"/>
      <c r="BF670" s="619"/>
      <c r="BG670" s="619"/>
      <c r="BH670" s="619"/>
      <c r="BI670" s="619"/>
    </row>
    <row r="671" spans="1:61" ht="42" customHeight="1" x14ac:dyDescent="0.25">
      <c r="A671" s="629" t="s">
        <v>372</v>
      </c>
      <c r="B671" s="630"/>
      <c r="C671" s="621" t="s">
        <v>385</v>
      </c>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c r="AC671" s="621"/>
      <c r="AD671" s="621"/>
      <c r="AE671" s="621"/>
      <c r="AF671" s="621"/>
      <c r="AG671" s="621"/>
      <c r="AH671" s="621"/>
      <c r="AI671" s="621"/>
      <c r="AJ671" s="621"/>
      <c r="AK671" s="621"/>
      <c r="AL671" s="621"/>
      <c r="AM671" s="621"/>
      <c r="AN671" s="621"/>
      <c r="AO671" s="622"/>
      <c r="AP671" s="601"/>
      <c r="AQ671" s="600"/>
      <c r="AR671" s="600"/>
      <c r="AS671" s="600"/>
      <c r="AT671" s="600"/>
      <c r="AU671" s="600"/>
      <c r="AV671" s="600"/>
      <c r="AW671" s="600"/>
      <c r="AX671" s="600"/>
      <c r="AY671" s="620"/>
      <c r="AZ671" s="601">
        <v>5</v>
      </c>
      <c r="BA671" s="600"/>
      <c r="BB671" s="600"/>
      <c r="BC671" s="600"/>
      <c r="BD671" s="600"/>
      <c r="BE671" s="600"/>
      <c r="BF671" s="600"/>
      <c r="BG671" s="600"/>
      <c r="BH671" s="600"/>
      <c r="BI671" s="620"/>
    </row>
    <row r="672" spans="1:61" ht="39" customHeight="1" x14ac:dyDescent="0.25">
      <c r="A672" s="629" t="s">
        <v>372</v>
      </c>
      <c r="B672" s="630"/>
      <c r="C672" s="621" t="s">
        <v>388</v>
      </c>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21"/>
      <c r="AL672" s="621"/>
      <c r="AM672" s="621"/>
      <c r="AN672" s="621"/>
      <c r="AO672" s="622"/>
      <c r="AP672" s="619"/>
      <c r="AQ672" s="619"/>
      <c r="AR672" s="619"/>
      <c r="AS672" s="619"/>
      <c r="AT672" s="619"/>
      <c r="AU672" s="619"/>
      <c r="AV672" s="619"/>
      <c r="AW672" s="619"/>
      <c r="AX672" s="619"/>
      <c r="AY672" s="619"/>
      <c r="AZ672" s="619">
        <v>3</v>
      </c>
      <c r="BA672" s="619"/>
      <c r="BB672" s="619"/>
      <c r="BC672" s="619"/>
      <c r="BD672" s="619"/>
      <c r="BE672" s="619"/>
      <c r="BF672" s="619"/>
      <c r="BG672" s="619"/>
      <c r="BH672" s="619"/>
      <c r="BI672" s="619"/>
    </row>
    <row r="673" spans="1:61" ht="40.5" customHeight="1" x14ac:dyDescent="0.25">
      <c r="A673" s="629" t="s">
        <v>372</v>
      </c>
      <c r="B673" s="630"/>
      <c r="C673" s="621" t="s">
        <v>386</v>
      </c>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c r="AC673" s="621"/>
      <c r="AD673" s="621"/>
      <c r="AE673" s="621"/>
      <c r="AF673" s="621"/>
      <c r="AG673" s="621"/>
      <c r="AH673" s="621"/>
      <c r="AI673" s="621"/>
      <c r="AJ673" s="621"/>
      <c r="AK673" s="621"/>
      <c r="AL673" s="621"/>
      <c r="AM673" s="621"/>
      <c r="AN673" s="621"/>
      <c r="AO673" s="622"/>
      <c r="AP673" s="619"/>
      <c r="AQ673" s="619"/>
      <c r="AR673" s="619"/>
      <c r="AS673" s="619"/>
      <c r="AT673" s="619"/>
      <c r="AU673" s="619"/>
      <c r="AV673" s="619"/>
      <c r="AW673" s="619"/>
      <c r="AX673" s="619"/>
      <c r="AY673" s="619"/>
      <c r="AZ673" s="619">
        <v>1</v>
      </c>
      <c r="BA673" s="619"/>
      <c r="BB673" s="619"/>
      <c r="BC673" s="619"/>
      <c r="BD673" s="619"/>
      <c r="BE673" s="619"/>
      <c r="BF673" s="619"/>
      <c r="BG673" s="619"/>
      <c r="BH673" s="619"/>
      <c r="BI673" s="619"/>
    </row>
    <row r="674" spans="1:61" ht="15" customHeight="1" x14ac:dyDescent="0.25">
      <c r="A674" s="626" t="s">
        <v>387</v>
      </c>
      <c r="B674" s="627"/>
      <c r="C674" s="627"/>
      <c r="D674" s="627"/>
      <c r="E674" s="627"/>
      <c r="F674" s="627"/>
      <c r="G674" s="627"/>
      <c r="H674" s="627"/>
      <c r="I674" s="627"/>
      <c r="J674" s="627"/>
      <c r="K674" s="627"/>
      <c r="L674" s="627"/>
      <c r="M674" s="627"/>
      <c r="N674" s="627"/>
      <c r="O674" s="627"/>
      <c r="P674" s="627"/>
      <c r="Q674" s="627"/>
      <c r="R674" s="627"/>
      <c r="S674" s="627"/>
      <c r="T674" s="627"/>
      <c r="U674" s="627"/>
      <c r="V674" s="627"/>
      <c r="W674" s="627"/>
      <c r="X674" s="627"/>
      <c r="Y674" s="627"/>
      <c r="Z674" s="627"/>
      <c r="AA674" s="627"/>
      <c r="AB674" s="627"/>
      <c r="AC674" s="627"/>
      <c r="AD674" s="627"/>
      <c r="AE674" s="627"/>
      <c r="AF674" s="627"/>
      <c r="AG674" s="627"/>
      <c r="AH674" s="627"/>
      <c r="AI674" s="627"/>
      <c r="AJ674" s="627"/>
      <c r="AK674" s="627"/>
      <c r="AL674" s="627"/>
      <c r="AM674" s="627"/>
      <c r="AN674" s="627"/>
      <c r="AO674" s="628"/>
      <c r="AP674" s="619"/>
      <c r="AQ674" s="619"/>
      <c r="AR674" s="619"/>
      <c r="AS674" s="619"/>
      <c r="AT674" s="619"/>
      <c r="AU674" s="619"/>
      <c r="AV674" s="619"/>
      <c r="AW674" s="619"/>
      <c r="AX674" s="619"/>
      <c r="AY674" s="619"/>
      <c r="AZ674" s="687"/>
      <c r="BA674" s="687"/>
      <c r="BB674" s="687"/>
      <c r="BC674" s="687"/>
      <c r="BD674" s="687"/>
      <c r="BE674" s="687"/>
      <c r="BF674" s="687"/>
      <c r="BG674" s="687"/>
      <c r="BH674" s="687"/>
      <c r="BI674" s="687"/>
    </row>
    <row r="675" spans="1:61" ht="15" customHeight="1" x14ac:dyDescent="0.25">
      <c r="A675" s="137"/>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132"/>
      <c r="BH675" s="132"/>
      <c r="BI675" s="138"/>
    </row>
    <row r="676" spans="1:61" ht="26.25" customHeight="1" x14ac:dyDescent="0.25">
      <c r="A676" s="691" t="s">
        <v>389</v>
      </c>
      <c r="B676" s="692"/>
      <c r="C676" s="692"/>
      <c r="D676" s="692"/>
      <c r="E676" s="692"/>
      <c r="F676" s="692"/>
      <c r="G676" s="692"/>
      <c r="H676" s="692"/>
      <c r="I676" s="692"/>
      <c r="J676" s="692"/>
      <c r="K676" s="692"/>
      <c r="L676" s="692"/>
      <c r="M676" s="692"/>
      <c r="N676" s="692"/>
      <c r="O676" s="692"/>
      <c r="P676" s="692"/>
      <c r="Q676" s="692"/>
      <c r="R676" s="692"/>
      <c r="S676" s="692"/>
      <c r="T676" s="692"/>
      <c r="U676" s="692"/>
      <c r="V676" s="692"/>
      <c r="W676" s="692"/>
      <c r="X676" s="692"/>
      <c r="Y676" s="692"/>
      <c r="Z676" s="692"/>
      <c r="AA676" s="692"/>
      <c r="AB676" s="692"/>
      <c r="AC676" s="692"/>
      <c r="AD676" s="692"/>
      <c r="AE676" s="692"/>
      <c r="AF676" s="692"/>
      <c r="AG676" s="692"/>
      <c r="AH676" s="692"/>
      <c r="AI676" s="692"/>
      <c r="AJ676" s="692"/>
      <c r="AK676" s="692"/>
      <c r="AL676" s="692"/>
      <c r="AM676" s="692"/>
      <c r="AN676" s="692"/>
      <c r="AO676" s="692"/>
      <c r="AP676" s="692"/>
      <c r="AQ676" s="692"/>
      <c r="AR676" s="692"/>
      <c r="AS676" s="692"/>
      <c r="AT676" s="692"/>
      <c r="AU676" s="692"/>
      <c r="AV676" s="692"/>
      <c r="AW676" s="692"/>
      <c r="AX676" s="692"/>
      <c r="AY676" s="692"/>
      <c r="AZ676" s="692"/>
      <c r="BA676" s="692"/>
      <c r="BB676" s="692"/>
      <c r="BC676" s="692"/>
      <c r="BD676" s="692"/>
      <c r="BE676" s="692"/>
      <c r="BF676" s="692"/>
      <c r="BG676" s="692"/>
      <c r="BH676" s="692"/>
      <c r="BI676" s="693"/>
    </row>
    <row r="677" spans="1:61" ht="15" customHeight="1" x14ac:dyDescent="0.25">
      <c r="A677" s="688" t="s">
        <v>541</v>
      </c>
      <c r="B677" s="689"/>
      <c r="C677" s="689"/>
      <c r="D677" s="689"/>
      <c r="E677" s="689"/>
      <c r="F677" s="689"/>
      <c r="G677" s="689"/>
      <c r="H677" s="689"/>
      <c r="I677" s="689"/>
      <c r="J677" s="689"/>
      <c r="K677" s="689"/>
      <c r="L677" s="689"/>
      <c r="M677" s="689"/>
      <c r="N677" s="689"/>
      <c r="O677" s="689"/>
      <c r="P677" s="689"/>
      <c r="Q677" s="689"/>
      <c r="R677" s="689"/>
      <c r="S677" s="689"/>
      <c r="T677" s="689"/>
      <c r="U677" s="689"/>
      <c r="V677" s="689"/>
      <c r="W677" s="689"/>
      <c r="X677" s="689"/>
      <c r="Y677" s="689"/>
      <c r="Z677" s="689"/>
      <c r="AA677" s="689"/>
      <c r="AB677" s="689"/>
      <c r="AC677" s="689"/>
      <c r="AD677" s="689"/>
      <c r="AE677" s="689"/>
      <c r="AF677" s="689"/>
      <c r="AG677" s="689"/>
      <c r="AH677" s="689"/>
      <c r="AI677" s="689"/>
      <c r="AJ677" s="689"/>
      <c r="AK677" s="689"/>
      <c r="AL677" s="689"/>
      <c r="AM677" s="689"/>
      <c r="AN677" s="689"/>
      <c r="AO677" s="689"/>
      <c r="AP677" s="689"/>
      <c r="AQ677" s="689"/>
      <c r="AR677" s="689"/>
      <c r="AS677" s="689"/>
      <c r="AT677" s="689"/>
      <c r="AU677" s="689"/>
      <c r="AV677" s="689"/>
      <c r="AW677" s="689"/>
      <c r="AX677" s="689"/>
      <c r="AY677" s="689"/>
      <c r="AZ677" s="689"/>
      <c r="BA677" s="689"/>
      <c r="BB677" s="689"/>
      <c r="BC677" s="689"/>
      <c r="BD677" s="689"/>
      <c r="BE677" s="689"/>
      <c r="BF677" s="689"/>
      <c r="BG677" s="689"/>
      <c r="BH677" s="689"/>
      <c r="BI677" s="690"/>
    </row>
    <row r="678" spans="1:61" ht="15" customHeight="1" x14ac:dyDescent="0.25">
      <c r="A678" s="688" t="s">
        <v>390</v>
      </c>
      <c r="B678" s="689"/>
      <c r="C678" s="689"/>
      <c r="D678" s="689"/>
      <c r="E678" s="689"/>
      <c r="F678" s="689"/>
      <c r="G678" s="689"/>
      <c r="H678" s="689"/>
      <c r="I678" s="689"/>
      <c r="J678" s="689"/>
      <c r="K678" s="689"/>
      <c r="L678" s="689"/>
      <c r="M678" s="689"/>
      <c r="N678" s="689"/>
      <c r="O678" s="689"/>
      <c r="P678" s="689"/>
      <c r="Q678" s="689"/>
      <c r="R678" s="689"/>
      <c r="S678" s="689"/>
      <c r="T678" s="689"/>
      <c r="U678" s="689"/>
      <c r="V678" s="689"/>
      <c r="W678" s="689"/>
      <c r="X678" s="689"/>
      <c r="Y678" s="689"/>
      <c r="Z678" s="689"/>
      <c r="AA678" s="689"/>
      <c r="AB678" s="689"/>
      <c r="AC678" s="689"/>
      <c r="AD678" s="689"/>
      <c r="AE678" s="689"/>
      <c r="AF678" s="689"/>
      <c r="AG678" s="689"/>
      <c r="AH678" s="689"/>
      <c r="AI678" s="689"/>
      <c r="AJ678" s="689"/>
      <c r="AK678" s="689"/>
      <c r="AL678" s="689"/>
      <c r="AM678" s="689"/>
      <c r="AN678" s="689"/>
      <c r="AO678" s="689"/>
      <c r="AP678" s="689"/>
      <c r="AQ678" s="689"/>
      <c r="AR678" s="689"/>
      <c r="AS678" s="689"/>
      <c r="AT678" s="689"/>
      <c r="AU678" s="689"/>
      <c r="AV678" s="689"/>
      <c r="AW678" s="689"/>
      <c r="AX678" s="689"/>
      <c r="AY678" s="689"/>
      <c r="AZ678" s="689"/>
      <c r="BA678" s="689"/>
      <c r="BB678" s="689"/>
      <c r="BC678" s="689"/>
      <c r="BD678" s="689"/>
      <c r="BE678" s="689"/>
      <c r="BF678" s="689"/>
      <c r="BG678" s="689"/>
      <c r="BH678" s="689"/>
      <c r="BI678" s="690"/>
    </row>
    <row r="679" spans="1:61" ht="15" customHeight="1" x14ac:dyDescent="0.25">
      <c r="A679" s="139"/>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0"/>
      <c r="AL679" s="140"/>
      <c r="AM679" s="140"/>
      <c r="AN679" s="140"/>
      <c r="AO679" s="140"/>
      <c r="AP679" s="140"/>
      <c r="AQ679" s="140"/>
      <c r="AR679" s="140"/>
      <c r="AS679" s="140"/>
      <c r="AT679" s="140"/>
      <c r="AU679" s="140"/>
      <c r="AV679" s="140"/>
      <c r="AW679" s="140"/>
      <c r="AX679" s="140"/>
      <c r="AY679" s="140"/>
      <c r="AZ679" s="140"/>
      <c r="BA679" s="140"/>
      <c r="BB679" s="140"/>
      <c r="BC679" s="140"/>
      <c r="BD679" s="140"/>
      <c r="BE679" s="140"/>
      <c r="BF679" s="140"/>
      <c r="BG679" s="140"/>
      <c r="BH679" s="140"/>
      <c r="BI679" s="141"/>
    </row>
    <row r="680" spans="1:61" ht="15" customHeight="1" x14ac:dyDescent="0.25">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row>
    <row r="681" spans="1:61" ht="15" customHeight="1" x14ac:dyDescent="0.25">
      <c r="A681" s="595" t="s">
        <v>319</v>
      </c>
      <c r="B681" s="595"/>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5"/>
      <c r="AL681" s="595"/>
      <c r="AM681" s="595"/>
      <c r="AN681" s="595"/>
      <c r="AO681" s="595"/>
      <c r="AP681" s="595"/>
      <c r="AQ681" s="595"/>
      <c r="AR681" s="595"/>
      <c r="AS681" s="595"/>
      <c r="AT681" s="595"/>
      <c r="AU681" s="595"/>
      <c r="AV681" s="595"/>
      <c r="AW681" s="595"/>
      <c r="AX681" s="595"/>
      <c r="AY681" s="595"/>
      <c r="AZ681" s="595"/>
      <c r="BA681" s="595"/>
      <c r="BB681" s="595"/>
      <c r="BC681" s="595"/>
      <c r="BD681" s="595"/>
      <c r="BE681" s="595"/>
      <c r="BF681" s="595"/>
      <c r="BG681" s="595"/>
      <c r="BH681" s="595"/>
      <c r="BI681" s="595"/>
    </row>
    <row r="682" spans="1:61" ht="24.75" customHeight="1" x14ac:dyDescent="0.25">
      <c r="A682" s="596" t="s">
        <v>510</v>
      </c>
      <c r="B682" s="596"/>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596"/>
      <c r="AL682" s="596"/>
      <c r="AM682" s="596"/>
      <c r="AN682" s="596"/>
      <c r="AO682" s="596"/>
      <c r="AP682" s="596"/>
      <c r="AQ682" s="596"/>
      <c r="AR682" s="596"/>
      <c r="AS682" s="596"/>
      <c r="AT682" s="596"/>
      <c r="AU682" s="596"/>
      <c r="AV682" s="596"/>
      <c r="AW682" s="596"/>
      <c r="AX682" s="596"/>
      <c r="AY682" s="596"/>
      <c r="AZ682" s="596"/>
      <c r="BA682" s="596"/>
      <c r="BB682" s="596"/>
      <c r="BC682" s="596"/>
      <c r="BD682" s="596"/>
      <c r="BE682" s="596"/>
      <c r="BF682" s="596"/>
      <c r="BG682" s="596"/>
      <c r="BH682" s="596"/>
      <c r="BI682" s="596"/>
    </row>
    <row r="683" spans="1:61" ht="15" customHeight="1" x14ac:dyDescent="0.25">
      <c r="A683" s="578"/>
      <c r="B683" s="578"/>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8"/>
      <c r="AL683" s="578"/>
      <c r="AM683" s="578"/>
      <c r="AN683" s="578"/>
      <c r="AO683" s="578"/>
      <c r="AP683" s="578"/>
      <c r="AQ683" s="578"/>
      <c r="AR683" s="578"/>
      <c r="AS683" s="578"/>
      <c r="AT683" s="578"/>
      <c r="AU683" s="578"/>
      <c r="AV683" s="578"/>
      <c r="AW683" s="578"/>
      <c r="AX683" s="578"/>
      <c r="AY683" s="578"/>
      <c r="AZ683" s="578"/>
      <c r="BA683" s="578"/>
      <c r="BB683" s="578"/>
      <c r="BC683" s="578"/>
      <c r="BD683" s="578"/>
      <c r="BE683" s="578"/>
      <c r="BF683" s="578"/>
      <c r="BG683" s="578"/>
      <c r="BH683" s="578"/>
      <c r="BI683" s="578"/>
    </row>
    <row r="684" spans="1:61" ht="15" customHeight="1" x14ac:dyDescent="0.25">
      <c r="A684" s="597" t="s">
        <v>320</v>
      </c>
      <c r="B684" s="597"/>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7"/>
      <c r="AL684" s="597"/>
      <c r="AM684" s="597"/>
      <c r="AN684" s="597"/>
      <c r="AO684" s="597"/>
      <c r="AP684" s="597"/>
      <c r="AQ684" s="597"/>
      <c r="AR684" s="597"/>
      <c r="AS684" s="597"/>
      <c r="AT684" s="597"/>
      <c r="AU684" s="597"/>
      <c r="AV684" s="597"/>
      <c r="AW684" s="597"/>
      <c r="AX684" s="597"/>
      <c r="AY684" s="597"/>
      <c r="AZ684" s="597"/>
      <c r="BA684" s="597"/>
      <c r="BB684" s="597"/>
      <c r="BC684" s="597"/>
      <c r="BD684" s="597"/>
      <c r="BE684" s="597"/>
      <c r="BF684" s="597"/>
      <c r="BG684" s="597"/>
      <c r="BH684" s="597"/>
      <c r="BI684" s="597"/>
    </row>
    <row r="685" spans="1:61" ht="15" customHeight="1" x14ac:dyDescent="0.25">
      <c r="A685" s="597"/>
      <c r="B685" s="597"/>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7"/>
      <c r="AL685" s="597"/>
      <c r="AM685" s="597"/>
      <c r="AN685" s="597"/>
      <c r="AO685" s="597"/>
      <c r="AP685" s="597"/>
      <c r="AQ685" s="597"/>
      <c r="AR685" s="597"/>
      <c r="AS685" s="597"/>
      <c r="AT685" s="597"/>
      <c r="AU685" s="597"/>
      <c r="AV685" s="597"/>
      <c r="AW685" s="597"/>
      <c r="AX685" s="597"/>
      <c r="AY685" s="597"/>
      <c r="AZ685" s="597"/>
      <c r="BA685" s="597"/>
      <c r="BB685" s="597"/>
      <c r="BC685" s="597"/>
      <c r="BD685" s="597"/>
      <c r="BE685" s="597"/>
      <c r="BF685" s="597"/>
      <c r="BG685" s="597"/>
      <c r="BH685" s="597"/>
      <c r="BI685" s="597"/>
    </row>
    <row r="686" spans="1:61" ht="15" customHeight="1" x14ac:dyDescent="0.25">
      <c r="A686" s="597" t="s">
        <v>321</v>
      </c>
      <c r="B686" s="597"/>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7"/>
      <c r="AL686" s="597"/>
      <c r="AM686" s="597"/>
      <c r="AN686" s="597"/>
      <c r="AO686" s="597"/>
      <c r="AP686" s="597"/>
      <c r="AQ686" s="597"/>
      <c r="AR686" s="597"/>
      <c r="AS686" s="597"/>
      <c r="AT686" s="597"/>
      <c r="AU686" s="597"/>
      <c r="AV686" s="597"/>
      <c r="AW686" s="597"/>
      <c r="AX686" s="597"/>
      <c r="AY686" s="597"/>
      <c r="AZ686" s="597"/>
      <c r="BA686" s="597"/>
      <c r="BB686" s="597"/>
      <c r="BC686" s="597"/>
      <c r="BD686" s="597"/>
      <c r="BE686" s="597"/>
      <c r="BF686" s="597"/>
      <c r="BG686" s="597"/>
      <c r="BH686" s="597"/>
      <c r="BI686" s="597"/>
    </row>
    <row r="687" spans="1:61" ht="15" customHeight="1" x14ac:dyDescent="0.25">
      <c r="A687" s="598"/>
      <c r="B687" s="598"/>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8"/>
      <c r="AP687" s="598"/>
      <c r="AQ687" s="598"/>
      <c r="AR687" s="598"/>
      <c r="AS687" s="598"/>
      <c r="AT687" s="598"/>
      <c r="AU687" s="598"/>
      <c r="AV687" s="598"/>
      <c r="AW687" s="598"/>
      <c r="AX687" s="598"/>
      <c r="AY687" s="598"/>
      <c r="AZ687" s="598"/>
      <c r="BA687" s="598"/>
      <c r="BB687" s="598"/>
      <c r="BC687" s="598"/>
      <c r="BD687" s="598"/>
      <c r="BE687" s="598"/>
      <c r="BF687" s="598"/>
      <c r="BG687" s="598"/>
      <c r="BH687" s="598"/>
      <c r="BI687" s="598"/>
    </row>
    <row r="688" spans="1:61" ht="15" customHeight="1" x14ac:dyDescent="0.25">
      <c r="A688" s="571" t="s">
        <v>322</v>
      </c>
      <c r="B688" s="571"/>
      <c r="C688" s="571"/>
      <c r="D688" s="571"/>
      <c r="E688" s="571"/>
      <c r="F688" s="571"/>
      <c r="G688" s="571"/>
      <c r="H688" s="571"/>
      <c r="I688" s="571"/>
      <c r="J688" s="571"/>
      <c r="K688" s="571"/>
      <c r="L688" s="571"/>
      <c r="M688" s="571"/>
      <c r="N688" s="571"/>
      <c r="O688" s="571"/>
      <c r="P688" s="572"/>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3"/>
      <c r="AL688" s="573"/>
      <c r="AM688" s="573"/>
      <c r="AN688" s="573"/>
      <c r="AO688" s="573"/>
      <c r="AP688" s="573"/>
      <c r="AQ688" s="573"/>
      <c r="AR688" s="573"/>
      <c r="AS688" s="573"/>
      <c r="AT688" s="573"/>
      <c r="AU688" s="573"/>
      <c r="AV688" s="573"/>
      <c r="AW688" s="573"/>
      <c r="AX688" s="573"/>
      <c r="AY688" s="573"/>
      <c r="AZ688" s="573"/>
      <c r="BA688" s="573"/>
      <c r="BB688" s="573"/>
      <c r="BC688" s="573"/>
      <c r="BD688" s="573"/>
      <c r="BE688" s="573"/>
      <c r="BF688" s="573"/>
      <c r="BG688" s="573"/>
      <c r="BH688" s="574"/>
      <c r="BI688" s="106"/>
    </row>
    <row r="689" spans="1:61" x14ac:dyDescent="0.25">
      <c r="A689" s="571"/>
      <c r="B689" s="571"/>
      <c r="C689" s="571"/>
      <c r="D689" s="571"/>
      <c r="E689" s="571"/>
      <c r="F689" s="571"/>
      <c r="G689" s="571"/>
      <c r="H689" s="571"/>
      <c r="I689" s="571"/>
      <c r="J689" s="571"/>
      <c r="K689" s="571"/>
      <c r="L689" s="571"/>
      <c r="M689" s="571"/>
      <c r="N689" s="571"/>
      <c r="O689" s="571"/>
      <c r="P689" s="105"/>
      <c r="Q689" s="105"/>
      <c r="R689" s="105"/>
      <c r="S689" s="105"/>
      <c r="T689" s="105"/>
      <c r="U689" s="105"/>
      <c r="V689" s="105"/>
      <c r="W689" s="105"/>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c r="AS689" s="105"/>
      <c r="AT689" s="105"/>
      <c r="AU689" s="105"/>
      <c r="AV689" s="105"/>
      <c r="AW689" s="105"/>
      <c r="AX689" s="105"/>
      <c r="AY689" s="105"/>
      <c r="AZ689" s="105"/>
      <c r="BA689" s="105"/>
      <c r="BB689" s="105"/>
      <c r="BC689" s="105"/>
      <c r="BD689" s="105"/>
      <c r="BE689" s="105"/>
      <c r="BF689" s="105"/>
      <c r="BG689" s="105"/>
      <c r="BH689" s="105"/>
      <c r="BI689" s="105"/>
    </row>
    <row r="690" spans="1:61" x14ac:dyDescent="0.25">
      <c r="A690" s="571" t="s">
        <v>323</v>
      </c>
      <c r="B690" s="571"/>
      <c r="C690" s="571"/>
      <c r="D690" s="571"/>
      <c r="E690" s="571"/>
      <c r="F690" s="571"/>
      <c r="G690" s="571"/>
      <c r="H690" s="571"/>
      <c r="I690" s="571"/>
      <c r="J690" s="571"/>
      <c r="K690" s="571"/>
      <c r="L690" s="571"/>
      <c r="M690" s="571"/>
      <c r="N690" s="571"/>
      <c r="O690" s="571"/>
      <c r="P690" s="572"/>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3"/>
      <c r="AL690" s="573"/>
      <c r="AM690" s="573"/>
      <c r="AN690" s="573"/>
      <c r="AO690" s="573"/>
      <c r="AP690" s="573"/>
      <c r="AQ690" s="573"/>
      <c r="AR690" s="573"/>
      <c r="AS690" s="573"/>
      <c r="AT690" s="573"/>
      <c r="AU690" s="573"/>
      <c r="AV690" s="573"/>
      <c r="AW690" s="573"/>
      <c r="AX690" s="573"/>
      <c r="AY690" s="573"/>
      <c r="AZ690" s="573"/>
      <c r="BA690" s="573"/>
      <c r="BB690" s="573"/>
      <c r="BC690" s="573"/>
      <c r="BD690" s="573"/>
      <c r="BE690" s="573"/>
      <c r="BF690" s="573"/>
      <c r="BG690" s="573"/>
      <c r="BH690" s="574"/>
      <c r="BI690" s="106"/>
    </row>
    <row r="691" spans="1:61" x14ac:dyDescent="0.25">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c r="AS691" s="105"/>
      <c r="AT691" s="105"/>
      <c r="AU691" s="105"/>
      <c r="AV691" s="105"/>
      <c r="AW691" s="105"/>
      <c r="AX691" s="105"/>
      <c r="AY691" s="105"/>
      <c r="AZ691" s="105"/>
      <c r="BA691" s="105"/>
      <c r="BB691" s="105"/>
      <c r="BC691" s="105"/>
      <c r="BD691" s="105"/>
      <c r="BE691" s="105"/>
      <c r="BF691" s="105"/>
      <c r="BG691" s="105"/>
      <c r="BH691" s="105"/>
      <c r="BI691" s="105"/>
    </row>
    <row r="692" spans="1:61" x14ac:dyDescent="0.25">
      <c r="A692" s="571" t="s">
        <v>324</v>
      </c>
      <c r="B692" s="571"/>
      <c r="C692" s="571"/>
      <c r="D692" s="571"/>
      <c r="E692" s="571"/>
      <c r="F692" s="571"/>
      <c r="G692" s="571"/>
      <c r="H692" s="571"/>
      <c r="I692" s="571"/>
      <c r="J692" s="571"/>
      <c r="K692" s="571"/>
      <c r="L692" s="571"/>
      <c r="M692" s="571"/>
      <c r="N692" s="571"/>
      <c r="O692" s="571"/>
      <c r="P692" s="105"/>
      <c r="Q692" s="105"/>
      <c r="R692" s="105"/>
      <c r="S692" s="105"/>
      <c r="T692" s="105"/>
      <c r="U692" s="105"/>
      <c r="V692" s="105"/>
      <c r="W692" s="105"/>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c r="AS692" s="105"/>
      <c r="AT692" s="105"/>
      <c r="AU692" s="105"/>
      <c r="AV692" s="105"/>
      <c r="AW692" s="105"/>
      <c r="AX692" s="105"/>
      <c r="AY692" s="105"/>
      <c r="AZ692" s="105"/>
      <c r="BA692" s="105"/>
      <c r="BB692" s="105"/>
      <c r="BC692" s="105"/>
      <c r="BD692" s="105"/>
      <c r="BE692" s="105"/>
      <c r="BF692" s="105"/>
      <c r="BG692" s="105"/>
      <c r="BH692" s="105"/>
      <c r="BI692" s="105"/>
    </row>
    <row r="693" spans="1:61" x14ac:dyDescent="0.25">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c r="AS693" s="105"/>
      <c r="AT693" s="105"/>
      <c r="AU693" s="105"/>
      <c r="AV693" s="105"/>
      <c r="AW693" s="105"/>
      <c r="AX693" s="105"/>
      <c r="AY693" s="105"/>
      <c r="AZ693" s="105"/>
      <c r="BA693" s="105"/>
      <c r="BB693" s="105"/>
      <c r="BC693" s="105"/>
      <c r="BD693" s="105"/>
      <c r="BE693" s="105"/>
      <c r="BF693" s="105"/>
      <c r="BG693" s="105"/>
      <c r="BH693" s="105"/>
      <c r="BI693" s="105"/>
    </row>
    <row r="694" spans="1:61" x14ac:dyDescent="0.25">
      <c r="A694" s="571" t="s">
        <v>325</v>
      </c>
      <c r="B694" s="571"/>
      <c r="C694" s="571"/>
      <c r="D694" s="571"/>
      <c r="E694" s="571"/>
      <c r="F694" s="572" t="s">
        <v>326</v>
      </c>
      <c r="G694" s="573"/>
      <c r="H694" s="573"/>
      <c r="I694" s="573"/>
      <c r="J694" s="573"/>
      <c r="K694" s="573"/>
      <c r="L694" s="573"/>
      <c r="M694" s="574"/>
      <c r="N694" s="105"/>
      <c r="O694" s="571" t="s">
        <v>327</v>
      </c>
      <c r="P694" s="571"/>
      <c r="Q694" s="571"/>
      <c r="R694" s="571"/>
      <c r="S694" s="572"/>
      <c r="T694" s="573"/>
      <c r="U694" s="573"/>
      <c r="V694" s="573"/>
      <c r="W694" s="573"/>
      <c r="X694" s="573"/>
      <c r="Y694" s="573"/>
      <c r="Z694" s="573"/>
      <c r="AA694" s="573"/>
      <c r="AB694" s="573"/>
      <c r="AC694" s="573"/>
      <c r="AD694" s="573"/>
      <c r="AE694" s="573"/>
      <c r="AF694" s="574"/>
      <c r="AG694" s="105"/>
      <c r="AH694" s="578" t="s">
        <v>328</v>
      </c>
      <c r="AI694" s="578"/>
      <c r="AJ694" s="578"/>
      <c r="AK694" s="578"/>
      <c r="AL694" s="579"/>
      <c r="AM694" s="572"/>
      <c r="AN694" s="573"/>
      <c r="AO694" s="573"/>
      <c r="AP694" s="573"/>
      <c r="AQ694" s="573"/>
      <c r="AR694" s="573"/>
      <c r="AS694" s="573"/>
      <c r="AT694" s="573"/>
      <c r="AU694" s="573"/>
      <c r="AV694" s="573"/>
      <c r="AW694" s="573"/>
      <c r="AX694" s="573"/>
      <c r="AY694" s="573"/>
      <c r="AZ694" s="573"/>
      <c r="BA694" s="573"/>
      <c r="BB694" s="573"/>
      <c r="BC694" s="573"/>
      <c r="BD694" s="573"/>
      <c r="BE694" s="573"/>
      <c r="BF694" s="574"/>
      <c r="BG694" s="105"/>
      <c r="BH694" s="105"/>
      <c r="BI694" s="105"/>
    </row>
    <row r="695" spans="1:61" x14ac:dyDescent="0.25">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c r="AS695" s="105"/>
      <c r="AT695" s="105"/>
      <c r="AU695" s="105"/>
      <c r="AV695" s="105"/>
      <c r="AW695" s="105"/>
      <c r="AX695" s="105"/>
      <c r="AY695" s="105"/>
      <c r="AZ695" s="105"/>
      <c r="BA695" s="105"/>
      <c r="BB695" s="105"/>
      <c r="BC695" s="105"/>
      <c r="BD695" s="105"/>
      <c r="BE695" s="105"/>
      <c r="BF695" s="105"/>
      <c r="BG695" s="105"/>
      <c r="BH695" s="105"/>
      <c r="BI695" s="105"/>
    </row>
    <row r="696" spans="1:61" x14ac:dyDescent="0.25">
      <c r="A696" s="571" t="s">
        <v>329</v>
      </c>
      <c r="B696" s="571"/>
      <c r="C696" s="571"/>
      <c r="D696" s="571"/>
      <c r="E696" s="571"/>
      <c r="F696" s="572"/>
      <c r="G696" s="573"/>
      <c r="H696" s="573"/>
      <c r="I696" s="573"/>
      <c r="J696" s="573"/>
      <c r="K696" s="573"/>
      <c r="L696" s="573"/>
      <c r="M696" s="573"/>
      <c r="N696" s="573"/>
      <c r="O696" s="573"/>
      <c r="P696" s="573"/>
      <c r="Q696" s="573"/>
      <c r="R696" s="573"/>
      <c r="S696" s="574"/>
      <c r="T696" s="105"/>
      <c r="U696" s="105"/>
      <c r="V696" s="578" t="s">
        <v>330</v>
      </c>
      <c r="W696" s="578"/>
      <c r="X696" s="578"/>
      <c r="Y696" s="105"/>
      <c r="Z696" s="572"/>
      <c r="AA696" s="573"/>
      <c r="AB696" s="573"/>
      <c r="AC696" s="573"/>
      <c r="AD696" s="573"/>
      <c r="AE696" s="573"/>
      <c r="AF696" s="573"/>
      <c r="AG696" s="573"/>
      <c r="AH696" s="573"/>
      <c r="AI696" s="573"/>
      <c r="AJ696" s="573"/>
      <c r="AK696" s="573"/>
      <c r="AL696" s="574"/>
      <c r="AM696" s="105"/>
      <c r="AN696" s="578" t="s">
        <v>331</v>
      </c>
      <c r="AO696" s="578"/>
      <c r="AP696" s="578"/>
      <c r="AQ696" s="578"/>
      <c r="AR696" s="105"/>
      <c r="AS696" s="572"/>
      <c r="AT696" s="573"/>
      <c r="AU696" s="573"/>
      <c r="AV696" s="573"/>
      <c r="AW696" s="573"/>
      <c r="AX696" s="573"/>
      <c r="AY696" s="573"/>
      <c r="AZ696" s="573"/>
      <c r="BA696" s="573"/>
      <c r="BB696" s="573"/>
      <c r="BC696" s="573"/>
      <c r="BD696" s="573"/>
      <c r="BE696" s="573"/>
      <c r="BF696" s="573"/>
      <c r="BG696" s="573"/>
      <c r="BH696" s="574"/>
      <c r="BI696" s="105"/>
    </row>
    <row r="697" spans="1:61" x14ac:dyDescent="0.25">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5"/>
      <c r="AY697" s="105"/>
      <c r="AZ697" s="105"/>
      <c r="BA697" s="105"/>
      <c r="BB697" s="105"/>
      <c r="BC697" s="105"/>
      <c r="BD697" s="105"/>
      <c r="BE697" s="105"/>
      <c r="BF697" s="105"/>
      <c r="BG697" s="105"/>
      <c r="BH697" s="105"/>
      <c r="BI697" s="105"/>
    </row>
    <row r="698" spans="1:61" x14ac:dyDescent="0.25">
      <c r="A698" s="571" t="s">
        <v>332</v>
      </c>
      <c r="B698" s="571"/>
      <c r="C698" s="571"/>
      <c r="D698" s="572"/>
      <c r="E698" s="573"/>
      <c r="F698" s="573"/>
      <c r="G698" s="574"/>
      <c r="H698" s="105"/>
      <c r="I698" s="578" t="s">
        <v>333</v>
      </c>
      <c r="J698" s="578"/>
      <c r="K698" s="572"/>
      <c r="L698" s="573"/>
      <c r="M698" s="574"/>
      <c r="N698" s="105"/>
      <c r="O698" s="578" t="s">
        <v>334</v>
      </c>
      <c r="P698" s="578"/>
      <c r="Q698" s="572"/>
      <c r="R698" s="574"/>
      <c r="S698" s="105"/>
      <c r="T698" s="578" t="s">
        <v>335</v>
      </c>
      <c r="U698" s="578"/>
      <c r="V698" s="602"/>
      <c r="W698" s="603"/>
      <c r="X698" s="604"/>
      <c r="Y698" s="105"/>
      <c r="Z698" s="578" t="s">
        <v>336</v>
      </c>
      <c r="AA698" s="578"/>
      <c r="AB698" s="578"/>
      <c r="AC698" s="578"/>
      <c r="AD698" s="105"/>
      <c r="AE698" s="572"/>
      <c r="AF698" s="573"/>
      <c r="AG698" s="573"/>
      <c r="AH698" s="573"/>
      <c r="AI698" s="573"/>
      <c r="AJ698" s="573"/>
      <c r="AK698" s="574"/>
      <c r="AL698" s="105"/>
      <c r="AM698" s="578" t="s">
        <v>337</v>
      </c>
      <c r="AN698" s="578"/>
      <c r="AO698" s="578"/>
      <c r="AP698" s="578"/>
      <c r="AQ698" s="578"/>
      <c r="AR698" s="578"/>
      <c r="AS698" s="578"/>
      <c r="AT698" s="578"/>
      <c r="AU698" s="105"/>
      <c r="AV698" s="572"/>
      <c r="AW698" s="573"/>
      <c r="AX698" s="573"/>
      <c r="AY698" s="573"/>
      <c r="AZ698" s="573"/>
      <c r="BA698" s="573"/>
      <c r="BB698" s="573"/>
      <c r="BC698" s="573"/>
      <c r="BD698" s="573"/>
      <c r="BE698" s="574"/>
      <c r="BF698" s="105"/>
      <c r="BG698" s="105"/>
      <c r="BH698" s="105"/>
      <c r="BI698" s="105"/>
    </row>
    <row r="699" spans="1:61" x14ac:dyDescent="0.25">
      <c r="A699" s="105"/>
      <c r="B699" s="105"/>
      <c r="C699" s="105"/>
      <c r="D699" s="105"/>
      <c r="E699" s="105"/>
      <c r="F699" s="116"/>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c r="AS699" s="105"/>
      <c r="AT699" s="105"/>
      <c r="AU699" s="105"/>
      <c r="AV699" s="105"/>
      <c r="AW699" s="105"/>
      <c r="AX699" s="105"/>
      <c r="AY699" s="105"/>
      <c r="AZ699" s="105"/>
      <c r="BA699" s="105"/>
      <c r="BB699" s="105"/>
      <c r="BC699" s="105"/>
      <c r="BD699" s="105"/>
      <c r="BE699" s="105"/>
      <c r="BF699" s="105"/>
      <c r="BG699" s="105"/>
      <c r="BH699" s="105"/>
      <c r="BI699" s="105"/>
    </row>
    <row r="700" spans="1:61" x14ac:dyDescent="0.25">
      <c r="A700" s="571" t="s">
        <v>338</v>
      </c>
      <c r="B700" s="571"/>
      <c r="C700" s="571"/>
      <c r="D700" s="571"/>
      <c r="E700" s="571"/>
      <c r="F700" s="571"/>
      <c r="G700" s="571"/>
      <c r="H700" s="571"/>
      <c r="I700" s="571"/>
      <c r="J700" s="571"/>
      <c r="K700" s="571"/>
      <c r="L700" s="572"/>
      <c r="M700" s="573"/>
      <c r="N700" s="573"/>
      <c r="O700" s="573"/>
      <c r="P700" s="573"/>
      <c r="Q700" s="573"/>
      <c r="R700" s="573"/>
      <c r="S700" s="573"/>
      <c r="T700" s="573"/>
      <c r="U700" s="573"/>
      <c r="V700" s="574"/>
      <c r="W700" s="105"/>
      <c r="X700" s="578" t="s">
        <v>62</v>
      </c>
      <c r="Y700" s="578"/>
      <c r="Z700" s="578"/>
      <c r="AA700" s="572"/>
      <c r="AB700" s="573"/>
      <c r="AC700" s="573"/>
      <c r="AD700" s="573"/>
      <c r="AE700" s="573"/>
      <c r="AF700" s="573"/>
      <c r="AG700" s="573"/>
      <c r="AH700" s="573"/>
      <c r="AI700" s="573"/>
      <c r="AJ700" s="573"/>
      <c r="AK700" s="574"/>
      <c r="AL700" s="105"/>
      <c r="AM700" s="578" t="s">
        <v>63</v>
      </c>
      <c r="AN700" s="578"/>
      <c r="AO700" s="578"/>
      <c r="AP700" s="578"/>
      <c r="AQ700" s="579"/>
      <c r="AR700" s="572"/>
      <c r="AS700" s="573"/>
      <c r="AT700" s="573"/>
      <c r="AU700" s="573"/>
      <c r="AV700" s="573"/>
      <c r="AW700" s="573"/>
      <c r="AX700" s="573"/>
      <c r="AY700" s="573"/>
      <c r="AZ700" s="573"/>
      <c r="BA700" s="573"/>
      <c r="BB700" s="573"/>
      <c r="BC700" s="573"/>
      <c r="BD700" s="573"/>
      <c r="BE700" s="573"/>
      <c r="BF700" s="573"/>
      <c r="BG700" s="573"/>
      <c r="BH700" s="574"/>
      <c r="BI700" s="105"/>
    </row>
    <row r="701" spans="1:61" x14ac:dyDescent="0.25">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c r="AS701" s="105"/>
      <c r="AT701" s="105"/>
      <c r="AU701" s="105"/>
      <c r="AV701" s="105"/>
      <c r="AW701" s="105"/>
      <c r="AX701" s="105"/>
      <c r="AY701" s="105"/>
      <c r="AZ701" s="105"/>
      <c r="BA701" s="105"/>
      <c r="BB701" s="105"/>
      <c r="BC701" s="105"/>
      <c r="BD701" s="105"/>
      <c r="BE701" s="105"/>
      <c r="BF701" s="105"/>
      <c r="BG701" s="105"/>
      <c r="BH701" s="105"/>
      <c r="BI701" s="105"/>
    </row>
    <row r="702" spans="1:61" x14ac:dyDescent="0.25">
      <c r="A702" s="571" t="s">
        <v>339</v>
      </c>
      <c r="B702" s="571"/>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1"/>
      <c r="AL702" s="571"/>
      <c r="AM702" s="571"/>
      <c r="AN702" s="105"/>
      <c r="AO702" s="572"/>
      <c r="AP702" s="573"/>
      <c r="AQ702" s="573"/>
      <c r="AR702" s="573"/>
      <c r="AS702" s="573"/>
      <c r="AT702" s="573"/>
      <c r="AU702" s="573"/>
      <c r="AV702" s="573"/>
      <c r="AW702" s="573"/>
      <c r="AX702" s="573"/>
      <c r="AY702" s="573"/>
      <c r="AZ702" s="573"/>
      <c r="BA702" s="573"/>
      <c r="BB702" s="573"/>
      <c r="BC702" s="573"/>
      <c r="BD702" s="573"/>
      <c r="BE702" s="573"/>
      <c r="BF702" s="573"/>
      <c r="BG702" s="573"/>
      <c r="BH702" s="574"/>
      <c r="BI702" s="105"/>
    </row>
    <row r="703" spans="1:61" x14ac:dyDescent="0.25">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c r="AS703" s="105"/>
      <c r="AT703" s="105"/>
      <c r="AU703" s="105"/>
      <c r="AV703" s="105"/>
      <c r="AW703" s="105"/>
      <c r="AX703" s="105"/>
      <c r="AY703" s="105"/>
      <c r="AZ703" s="105"/>
      <c r="BA703" s="105"/>
      <c r="BB703" s="105"/>
      <c r="BC703" s="105"/>
      <c r="BD703" s="105"/>
      <c r="BE703" s="105"/>
      <c r="BF703" s="105"/>
      <c r="BG703" s="105"/>
      <c r="BH703" s="105"/>
      <c r="BI703" s="105"/>
    </row>
    <row r="704" spans="1:61" x14ac:dyDescent="0.25">
      <c r="A704" s="571" t="s">
        <v>340</v>
      </c>
      <c r="B704" s="571"/>
      <c r="C704" s="571"/>
      <c r="D704" s="571"/>
      <c r="E704" s="571"/>
      <c r="F704" s="571"/>
      <c r="G704" s="572"/>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4"/>
      <c r="AF704" s="105"/>
      <c r="AG704" s="105"/>
      <c r="AH704" s="105"/>
      <c r="AI704" s="105"/>
      <c r="AJ704" s="105"/>
      <c r="AK704" s="105"/>
      <c r="AL704" s="105"/>
      <c r="AM704" s="105"/>
      <c r="AN704" s="105"/>
      <c r="AO704" s="105"/>
      <c r="AP704" s="105"/>
      <c r="AQ704" s="105"/>
      <c r="AR704" s="105"/>
      <c r="AS704" s="105"/>
      <c r="AT704" s="105"/>
      <c r="AU704" s="105"/>
      <c r="AV704" s="105"/>
      <c r="AW704" s="105"/>
      <c r="AX704" s="105"/>
      <c r="AY704" s="105"/>
      <c r="AZ704" s="105"/>
      <c r="BA704" s="105"/>
      <c r="BB704" s="105"/>
      <c r="BC704" s="105"/>
      <c r="BD704" s="105"/>
      <c r="BE704" s="105"/>
      <c r="BF704" s="105"/>
      <c r="BG704" s="105"/>
      <c r="BH704" s="105"/>
      <c r="BI704" s="105"/>
    </row>
    <row r="705" spans="1:61" x14ac:dyDescent="0.25">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c r="AS705" s="105"/>
      <c r="AT705" s="105"/>
      <c r="AU705" s="105"/>
      <c r="AV705" s="105"/>
      <c r="AW705" s="105"/>
      <c r="AX705" s="105"/>
      <c r="AY705" s="105"/>
      <c r="AZ705" s="105"/>
      <c r="BA705" s="105"/>
      <c r="BB705" s="105"/>
      <c r="BC705" s="105"/>
      <c r="BD705" s="105"/>
      <c r="BE705" s="105"/>
      <c r="BF705" s="105"/>
      <c r="BG705" s="105"/>
      <c r="BH705" s="105"/>
      <c r="BI705" s="105"/>
    </row>
    <row r="706" spans="1:61" x14ac:dyDescent="0.25">
      <c r="A706" s="571" t="s">
        <v>341</v>
      </c>
      <c r="B706" s="571"/>
      <c r="C706" s="571"/>
      <c r="D706" s="571"/>
      <c r="E706" s="571"/>
      <c r="F706" s="571"/>
      <c r="G706" s="571"/>
      <c r="H706" s="571"/>
      <c r="I706" s="571"/>
      <c r="J706" s="571"/>
      <c r="K706" s="571"/>
      <c r="L706" s="571"/>
      <c r="M706" s="571"/>
      <c r="N706" s="571"/>
      <c r="O706" s="571"/>
      <c r="P706" s="571"/>
      <c r="Q706" s="571"/>
      <c r="R706" s="571"/>
      <c r="S706" s="571"/>
      <c r="T706" s="571"/>
      <c r="U706" s="572"/>
      <c r="V706" s="573"/>
      <c r="W706" s="573"/>
      <c r="X706" s="573"/>
      <c r="Y706" s="573"/>
      <c r="Z706" s="573"/>
      <c r="AA706" s="573"/>
      <c r="AB706" s="573"/>
      <c r="AC706" s="573"/>
      <c r="AD706" s="573"/>
      <c r="AE706" s="574"/>
      <c r="AF706" s="105"/>
      <c r="AG706" s="105"/>
      <c r="AH706" s="105"/>
      <c r="AI706" s="105"/>
      <c r="AJ706" s="105"/>
      <c r="AK706" s="105"/>
      <c r="AL706" s="105"/>
      <c r="AM706" s="105"/>
      <c r="AN706" s="105"/>
      <c r="AO706" s="105"/>
      <c r="AP706" s="105"/>
      <c r="AQ706" s="105"/>
      <c r="AR706" s="105"/>
      <c r="AS706" s="105"/>
      <c r="AT706" s="105"/>
      <c r="AU706" s="105"/>
      <c r="AV706" s="105"/>
      <c r="AW706" s="105"/>
      <c r="AX706" s="105"/>
      <c r="AY706" s="105"/>
      <c r="AZ706" s="105"/>
      <c r="BA706" s="105"/>
      <c r="BB706" s="105"/>
      <c r="BC706" s="105"/>
      <c r="BD706" s="105"/>
      <c r="BE706" s="105"/>
      <c r="BF706" s="105"/>
      <c r="BG706" s="105"/>
      <c r="BH706" s="105"/>
      <c r="BI706" s="105"/>
    </row>
    <row r="707" spans="1:61" x14ac:dyDescent="0.25">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c r="AS707" s="105"/>
      <c r="AT707" s="105"/>
      <c r="AU707" s="105"/>
      <c r="AV707" s="105"/>
      <c r="AW707" s="105"/>
      <c r="AX707" s="105"/>
      <c r="AY707" s="105"/>
      <c r="AZ707" s="105"/>
      <c r="BA707" s="105"/>
      <c r="BB707" s="105"/>
      <c r="BC707" s="105"/>
      <c r="BD707" s="105"/>
      <c r="BE707" s="105"/>
      <c r="BF707" s="105"/>
      <c r="BG707" s="105"/>
      <c r="BH707" s="105"/>
      <c r="BI707" s="105"/>
    </row>
    <row r="708" spans="1:61" x14ac:dyDescent="0.25">
      <c r="A708" s="571" t="s">
        <v>342</v>
      </c>
      <c r="B708" s="571"/>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1"/>
      <c r="AL708" s="571"/>
      <c r="AM708" s="571"/>
      <c r="AN708" s="571"/>
      <c r="AO708" s="571"/>
      <c r="AP708" s="571"/>
      <c r="AQ708" s="571"/>
      <c r="AR708" s="571"/>
      <c r="AS708" s="571"/>
      <c r="AT708" s="571"/>
      <c r="AU708" s="571"/>
      <c r="AV708" s="571"/>
      <c r="AW708" s="571"/>
      <c r="AX708" s="571"/>
      <c r="AY708" s="571"/>
      <c r="AZ708" s="605"/>
      <c r="BA708" s="572"/>
      <c r="BB708" s="573"/>
      <c r="BC708" s="573"/>
      <c r="BD708" s="573"/>
      <c r="BE708" s="573"/>
      <c r="BF708" s="573"/>
      <c r="BG708" s="573"/>
      <c r="BH708" s="574"/>
      <c r="BI708" s="105"/>
    </row>
    <row r="709" spans="1:61" x14ac:dyDescent="0.25">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c r="AS709" s="105"/>
      <c r="AT709" s="105"/>
      <c r="AU709" s="105"/>
      <c r="AV709" s="105"/>
      <c r="AW709" s="105"/>
      <c r="AX709" s="105"/>
      <c r="AY709" s="105"/>
      <c r="AZ709" s="105"/>
      <c r="BA709" s="105"/>
      <c r="BB709" s="105"/>
      <c r="BC709" s="105"/>
      <c r="BD709" s="105"/>
      <c r="BE709" s="105"/>
      <c r="BF709" s="105"/>
      <c r="BG709" s="105"/>
      <c r="BH709" s="105"/>
      <c r="BI709" s="105"/>
    </row>
    <row r="710" spans="1:61" x14ac:dyDescent="0.25">
      <c r="A710" s="571" t="s">
        <v>343</v>
      </c>
      <c r="B710" s="571"/>
      <c r="C710" s="571"/>
      <c r="D710" s="571"/>
      <c r="E710" s="571"/>
      <c r="F710" s="571"/>
      <c r="G710" s="572"/>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3"/>
      <c r="AL710" s="573"/>
      <c r="AM710" s="573"/>
      <c r="AN710" s="573"/>
      <c r="AO710" s="573"/>
      <c r="AP710" s="573"/>
      <c r="AQ710" s="573"/>
      <c r="AR710" s="573"/>
      <c r="AS710" s="573"/>
      <c r="AT710" s="573"/>
      <c r="AU710" s="573"/>
      <c r="AV710" s="573"/>
      <c r="AW710" s="573"/>
      <c r="AX710" s="573"/>
      <c r="AY710" s="573"/>
      <c r="AZ710" s="573"/>
      <c r="BA710" s="573"/>
      <c r="BB710" s="573"/>
      <c r="BC710" s="573"/>
      <c r="BD710" s="573"/>
      <c r="BE710" s="573"/>
      <c r="BF710" s="573"/>
      <c r="BG710" s="573"/>
      <c r="BH710" s="574"/>
      <c r="BI710" s="105"/>
    </row>
    <row r="711" spans="1:61" x14ac:dyDescent="0.25">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c r="AS711" s="105"/>
      <c r="AT711" s="105"/>
      <c r="AU711" s="105"/>
      <c r="AV711" s="105"/>
      <c r="AW711" s="105"/>
      <c r="AX711" s="105"/>
      <c r="AY711" s="105"/>
      <c r="AZ711" s="105"/>
      <c r="BA711" s="105"/>
      <c r="BB711" s="105"/>
      <c r="BC711" s="105"/>
      <c r="BD711" s="105"/>
      <c r="BE711" s="105"/>
      <c r="BF711" s="105"/>
      <c r="BG711" s="105"/>
      <c r="BH711" s="105"/>
      <c r="BI711" s="105"/>
    </row>
    <row r="712" spans="1:61" x14ac:dyDescent="0.25">
      <c r="A712" s="105" t="s">
        <v>344</v>
      </c>
      <c r="B712" s="105"/>
      <c r="C712" s="105"/>
      <c r="D712" s="105"/>
      <c r="E712" s="105"/>
      <c r="F712" s="105"/>
      <c r="G712" s="105"/>
      <c r="H712" s="105"/>
      <c r="I712" s="105"/>
      <c r="J712" s="105"/>
      <c r="K712" s="105"/>
      <c r="L712" s="105"/>
      <c r="M712" s="572"/>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3"/>
      <c r="AL712" s="573"/>
      <c r="AM712" s="573"/>
      <c r="AN712" s="573"/>
      <c r="AO712" s="573"/>
      <c r="AP712" s="573"/>
      <c r="AQ712" s="573"/>
      <c r="AR712" s="573"/>
      <c r="AS712" s="573"/>
      <c r="AT712" s="573"/>
      <c r="AU712" s="573"/>
      <c r="AV712" s="573"/>
      <c r="AW712" s="573"/>
      <c r="AX712" s="573"/>
      <c r="AY712" s="573"/>
      <c r="AZ712" s="573"/>
      <c r="BA712" s="573"/>
      <c r="BB712" s="573"/>
      <c r="BC712" s="573"/>
      <c r="BD712" s="573"/>
      <c r="BE712" s="573"/>
      <c r="BF712" s="573"/>
      <c r="BG712" s="573"/>
      <c r="BH712" s="574"/>
      <c r="BI712" s="105"/>
    </row>
    <row r="713" spans="1:61" x14ac:dyDescent="0.25">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c r="AS713" s="105"/>
      <c r="AT713" s="105"/>
      <c r="AU713" s="105"/>
      <c r="AV713" s="105"/>
      <c r="AW713" s="105"/>
      <c r="AX713" s="105"/>
      <c r="AY713" s="105"/>
      <c r="AZ713" s="105"/>
      <c r="BA713" s="105"/>
      <c r="BB713" s="105"/>
      <c r="BC713" s="105"/>
      <c r="BD713" s="105"/>
      <c r="BE713" s="105"/>
      <c r="BF713" s="105"/>
      <c r="BG713" s="105"/>
      <c r="BH713" s="105"/>
      <c r="BI713" s="105"/>
    </row>
    <row r="714" spans="1:61" x14ac:dyDescent="0.25">
      <c r="A714" s="105" t="s">
        <v>345</v>
      </c>
      <c r="B714" s="105"/>
      <c r="C714" s="105"/>
      <c r="D714" s="105"/>
      <c r="E714" s="105"/>
      <c r="F714" s="105"/>
      <c r="G714" s="105"/>
      <c r="H714" s="105"/>
      <c r="I714" s="105"/>
      <c r="J714" s="105"/>
      <c r="K714" s="105"/>
      <c r="L714" s="105"/>
      <c r="M714" s="572"/>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3"/>
      <c r="AL714" s="573"/>
      <c r="AM714" s="573"/>
      <c r="AN714" s="573"/>
      <c r="AO714" s="573"/>
      <c r="AP714" s="573"/>
      <c r="AQ714" s="573"/>
      <c r="AR714" s="573"/>
      <c r="AS714" s="573"/>
      <c r="AT714" s="573"/>
      <c r="AU714" s="573"/>
      <c r="AV714" s="573"/>
      <c r="AW714" s="573"/>
      <c r="AX714" s="573"/>
      <c r="AY714" s="573"/>
      <c r="AZ714" s="573"/>
      <c r="BA714" s="573"/>
      <c r="BB714" s="573"/>
      <c r="BC714" s="573"/>
      <c r="BD714" s="573"/>
      <c r="BE714" s="573"/>
      <c r="BF714" s="573"/>
      <c r="BG714" s="573"/>
      <c r="BH714" s="574"/>
      <c r="BI714" s="105"/>
    </row>
    <row r="715" spans="1:61" x14ac:dyDescent="0.25">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c r="AS715" s="105"/>
      <c r="AT715" s="105"/>
      <c r="AU715" s="105"/>
      <c r="AV715" s="105"/>
      <c r="AW715" s="105"/>
      <c r="AX715" s="105"/>
      <c r="AY715" s="105"/>
      <c r="AZ715" s="105"/>
      <c r="BA715" s="105"/>
      <c r="BB715" s="105"/>
      <c r="BC715" s="105"/>
      <c r="BD715" s="105"/>
      <c r="BE715" s="105"/>
      <c r="BF715" s="105"/>
      <c r="BG715" s="105"/>
      <c r="BH715" s="105"/>
      <c r="BI715" s="105"/>
    </row>
    <row r="716" spans="1:61" x14ac:dyDescent="0.25">
      <c r="A716" s="105" t="s">
        <v>346</v>
      </c>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c r="AS716" s="105"/>
      <c r="AT716" s="105"/>
      <c r="AU716" s="105"/>
      <c r="AV716" s="105"/>
      <c r="AW716" s="105"/>
      <c r="AX716" s="105"/>
      <c r="AY716" s="105"/>
      <c r="AZ716" s="105"/>
      <c r="BA716" s="105"/>
      <c r="BB716" s="105"/>
      <c r="BC716" s="105"/>
      <c r="BD716" s="105"/>
      <c r="BE716" s="105"/>
      <c r="BF716" s="105"/>
      <c r="BG716" s="105"/>
      <c r="BH716" s="105"/>
      <c r="BI716" s="105"/>
    </row>
    <row r="717" spans="1:61" x14ac:dyDescent="0.25">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c r="AS717" s="105"/>
      <c r="AT717" s="105"/>
      <c r="AU717" s="105"/>
      <c r="AV717" s="105"/>
      <c r="AW717" s="105"/>
      <c r="AX717" s="105"/>
      <c r="AY717" s="105"/>
      <c r="AZ717" s="105"/>
      <c r="BA717" s="105"/>
      <c r="BB717" s="105"/>
      <c r="BC717" s="105"/>
      <c r="BD717" s="105"/>
      <c r="BE717" s="105"/>
      <c r="BF717" s="105"/>
      <c r="BG717" s="105"/>
      <c r="BH717" s="105"/>
      <c r="BI717" s="105"/>
    </row>
    <row r="718" spans="1:61" x14ac:dyDescent="0.25">
      <c r="A718" s="575" t="s">
        <v>347</v>
      </c>
      <c r="B718" s="575"/>
      <c r="C718" s="575"/>
      <c r="D718" s="575"/>
      <c r="E718" s="572"/>
      <c r="F718" s="573"/>
      <c r="G718" s="573"/>
      <c r="H718" s="573"/>
      <c r="I718" s="573"/>
      <c r="J718" s="573"/>
      <c r="K718" s="573"/>
      <c r="L718" s="573"/>
      <c r="M718" s="573"/>
      <c r="N718" s="573"/>
      <c r="O718" s="574"/>
      <c r="P718" s="576" t="s">
        <v>509</v>
      </c>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7"/>
      <c r="AL718" s="577"/>
      <c r="AM718" s="577"/>
      <c r="AN718" s="577"/>
      <c r="AO718" s="577"/>
      <c r="AP718" s="577"/>
      <c r="AQ718" s="577"/>
      <c r="AR718" s="577"/>
      <c r="AS718" s="577"/>
      <c r="AT718" s="577"/>
      <c r="AU718" s="577"/>
      <c r="AV718" s="577"/>
      <c r="AW718" s="577"/>
      <c r="AX718" s="577"/>
      <c r="AY718" s="577"/>
      <c r="AZ718" s="577"/>
      <c r="BA718" s="577"/>
      <c r="BB718" s="577"/>
      <c r="BC718" s="577"/>
      <c r="BD718" s="577"/>
      <c r="BE718" s="577"/>
      <c r="BF718" s="577"/>
      <c r="BG718" s="577"/>
      <c r="BH718" s="577"/>
      <c r="BI718" s="105"/>
    </row>
    <row r="719" spans="1:61" ht="11.25" customHeight="1" x14ac:dyDescent="0.25">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c r="AS719" s="105"/>
      <c r="AT719" s="105"/>
      <c r="AU719" s="105"/>
      <c r="AV719" s="105"/>
      <c r="AW719" s="105"/>
      <c r="AX719" s="105"/>
      <c r="AY719" s="105"/>
      <c r="AZ719" s="105"/>
      <c r="BA719" s="105"/>
      <c r="BB719" s="105"/>
      <c r="BC719" s="105"/>
      <c r="BD719" s="105"/>
      <c r="BE719" s="105"/>
      <c r="BF719" s="105"/>
      <c r="BG719" s="105"/>
      <c r="BH719" s="105"/>
      <c r="BI719" s="105"/>
    </row>
    <row r="720" spans="1:61" ht="22.5" customHeight="1" x14ac:dyDescent="0.25">
      <c r="A720" s="609" t="s">
        <v>348</v>
      </c>
      <c r="B720" s="609"/>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09"/>
      <c r="AL720" s="609"/>
      <c r="AM720" s="609"/>
      <c r="AN720" s="609"/>
      <c r="AO720" s="609"/>
      <c r="AP720" s="609"/>
      <c r="AQ720" s="609"/>
      <c r="AR720" s="609"/>
      <c r="AS720" s="609"/>
      <c r="AT720" s="609"/>
      <c r="AU720" s="609"/>
      <c r="AV720" s="609"/>
      <c r="AW720" s="609"/>
      <c r="AX720" s="609"/>
      <c r="AY720" s="609"/>
      <c r="AZ720" s="609"/>
      <c r="BA720" s="609"/>
      <c r="BB720" s="609"/>
      <c r="BC720" s="609"/>
      <c r="BD720" s="609"/>
      <c r="BE720" s="609"/>
      <c r="BF720" s="609"/>
      <c r="BG720" s="609"/>
      <c r="BH720" s="609"/>
      <c r="BI720" s="609"/>
    </row>
    <row r="721" spans="1:61" x14ac:dyDescent="0.25">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c r="AS721" s="105"/>
      <c r="AT721" s="105"/>
      <c r="AU721" s="105"/>
      <c r="AV721" s="105"/>
      <c r="AW721" s="105"/>
      <c r="AX721" s="105"/>
      <c r="AY721" s="105"/>
      <c r="AZ721" s="105"/>
      <c r="BA721" s="105"/>
      <c r="BB721" s="105"/>
      <c r="BC721" s="105"/>
      <c r="BD721" s="105"/>
      <c r="BE721" s="105"/>
      <c r="BF721" s="105"/>
      <c r="BG721" s="105"/>
      <c r="BH721" s="105"/>
      <c r="BI721" s="105"/>
    </row>
    <row r="722" spans="1:61" x14ac:dyDescent="0.25">
      <c r="A722" s="571" t="s">
        <v>69</v>
      </c>
      <c r="B722" s="571"/>
      <c r="C722" s="571"/>
      <c r="D722" s="571"/>
      <c r="E722" s="571"/>
      <c r="F722" s="571"/>
      <c r="G722" s="571"/>
      <c r="H722" s="571"/>
      <c r="I722" s="571"/>
      <c r="J722" s="571"/>
      <c r="K722" s="571"/>
      <c r="L722" s="105"/>
      <c r="M722" s="572"/>
      <c r="N722" s="573"/>
      <c r="O722" s="573"/>
      <c r="P722" s="573"/>
      <c r="Q722" s="573"/>
      <c r="R722" s="573"/>
      <c r="S722" s="573"/>
      <c r="T722" s="573"/>
      <c r="U722" s="573"/>
      <c r="V722" s="573"/>
      <c r="W722" s="573"/>
      <c r="X722" s="573"/>
      <c r="Y722" s="573"/>
      <c r="Z722" s="573"/>
      <c r="AA722" s="573"/>
      <c r="AB722" s="574"/>
      <c r="AC722" s="105"/>
      <c r="AD722" s="105"/>
      <c r="AE722" s="105"/>
      <c r="AF722" s="105"/>
      <c r="AG722" s="105"/>
      <c r="AH722" s="105"/>
      <c r="AI722" s="105"/>
      <c r="AJ722" s="105"/>
      <c r="AK722" s="105"/>
      <c r="AL722" s="105"/>
      <c r="AM722" s="105"/>
      <c r="AN722" s="105"/>
      <c r="AO722" s="105"/>
      <c r="AP722" s="105"/>
      <c r="AQ722" s="105"/>
      <c r="AR722" s="571" t="s">
        <v>350</v>
      </c>
      <c r="AS722" s="571"/>
      <c r="AT722" s="571"/>
      <c r="AU722" s="571"/>
      <c r="AV722" s="572"/>
      <c r="AW722" s="573"/>
      <c r="AX722" s="573"/>
      <c r="AY722" s="573"/>
      <c r="AZ722" s="573"/>
      <c r="BA722" s="573"/>
      <c r="BB722" s="573"/>
      <c r="BC722" s="573"/>
      <c r="BD722" s="573"/>
      <c r="BE722" s="574"/>
      <c r="BF722" s="105"/>
      <c r="BG722" s="105"/>
      <c r="BH722" s="105"/>
      <c r="BI722" s="105"/>
    </row>
    <row r="723" spans="1:61" x14ac:dyDescent="0.25">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c r="AS723" s="105"/>
      <c r="AT723" s="105"/>
      <c r="AU723" s="105"/>
      <c r="AV723" s="105"/>
      <c r="AW723" s="105"/>
      <c r="AX723" s="105"/>
      <c r="AY723" s="105"/>
      <c r="AZ723" s="105"/>
      <c r="BA723" s="105"/>
      <c r="BB723" s="105"/>
      <c r="BC723" s="105"/>
      <c r="BD723" s="105"/>
      <c r="BE723" s="105"/>
      <c r="BF723" s="105"/>
      <c r="BG723" s="105"/>
      <c r="BH723" s="105"/>
      <c r="BI723" s="105"/>
    </row>
    <row r="724" spans="1:61" x14ac:dyDescent="0.25">
      <c r="A724" s="571" t="s">
        <v>349</v>
      </c>
      <c r="B724" s="571"/>
      <c r="C724" s="571"/>
      <c r="D724" s="571"/>
      <c r="E724" s="571"/>
      <c r="F724" s="571"/>
      <c r="G724" s="571"/>
      <c r="H724" s="571"/>
      <c r="I724" s="571"/>
      <c r="J724" s="571"/>
      <c r="K724" s="571"/>
      <c r="L724" s="571"/>
      <c r="M724" s="571"/>
      <c r="N724" s="606"/>
      <c r="O724" s="607"/>
      <c r="P724" s="607"/>
      <c r="Q724" s="607"/>
      <c r="R724" s="607"/>
      <c r="S724" s="607"/>
      <c r="T724" s="607"/>
      <c r="U724" s="607"/>
      <c r="V724" s="607"/>
      <c r="W724" s="607"/>
      <c r="X724" s="603"/>
      <c r="Y724" s="603"/>
      <c r="Z724" s="603"/>
      <c r="AA724" s="603"/>
      <c r="AB724" s="603"/>
      <c r="AC724" s="603"/>
      <c r="AD724" s="603"/>
      <c r="AE724" s="603"/>
      <c r="AF724" s="603"/>
      <c r="AG724" s="603"/>
      <c r="AH724" s="603"/>
      <c r="AI724" s="604"/>
      <c r="AJ724" s="105"/>
      <c r="AK724" s="105"/>
      <c r="AL724" s="105"/>
      <c r="AM724" s="105"/>
      <c r="AN724" s="105"/>
      <c r="AO724" s="105"/>
      <c r="AP724" s="105"/>
      <c r="AQ724" s="105"/>
      <c r="AR724" s="105"/>
      <c r="AS724" s="105"/>
      <c r="AT724" s="105"/>
      <c r="AU724" s="105"/>
      <c r="AV724" s="105"/>
      <c r="AW724" s="105"/>
      <c r="AX724" s="105"/>
      <c r="AY724" s="105"/>
      <c r="AZ724" s="105"/>
      <c r="BA724" s="105"/>
      <c r="BB724" s="105"/>
      <c r="BC724" s="105"/>
      <c r="BD724" s="105"/>
      <c r="BE724" s="105"/>
      <c r="BF724" s="105"/>
      <c r="BG724" s="105"/>
      <c r="BH724" s="105"/>
      <c r="BI724" s="105"/>
    </row>
    <row r="725" spans="1:61" x14ac:dyDescent="0.25">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c r="AS725" s="105"/>
      <c r="AT725" s="105"/>
      <c r="AU725" s="105"/>
      <c r="AV725" s="105"/>
      <c r="AW725" s="105"/>
      <c r="AX725" s="105"/>
      <c r="AY725" s="105"/>
      <c r="AZ725" s="105"/>
      <c r="BA725" s="105"/>
      <c r="BB725" s="105"/>
      <c r="BC725" s="105"/>
      <c r="BD725" s="105"/>
      <c r="BE725" s="105"/>
      <c r="BF725" s="105"/>
      <c r="BG725" s="105"/>
      <c r="BH725" s="105"/>
      <c r="BI725" s="105"/>
    </row>
    <row r="726" spans="1:61" x14ac:dyDescent="0.25">
      <c r="A726" s="608" t="s">
        <v>351</v>
      </c>
      <c r="B726" s="608"/>
      <c r="C726" s="608"/>
      <c r="D726" s="608"/>
      <c r="E726" s="608"/>
      <c r="F726" s="608"/>
      <c r="G726" s="608"/>
      <c r="H726" s="608"/>
      <c r="I726" s="105"/>
      <c r="J726" s="107"/>
      <c r="K726" s="107"/>
      <c r="L726" s="107"/>
      <c r="M726" s="107"/>
      <c r="N726" s="107"/>
      <c r="O726" s="107"/>
      <c r="P726" s="107"/>
      <c r="Q726" s="107"/>
      <c r="R726" s="107"/>
      <c r="S726" s="107"/>
      <c r="T726" s="107"/>
      <c r="U726" s="107"/>
      <c r="V726" s="107"/>
      <c r="W726" s="107"/>
      <c r="X726" s="107"/>
      <c r="Y726" s="107"/>
      <c r="Z726" s="107"/>
      <c r="AA726" s="107"/>
      <c r="AB726" s="107"/>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5"/>
      <c r="AY726" s="105"/>
      <c r="AZ726" s="105"/>
      <c r="BA726" s="105"/>
      <c r="BB726" s="105"/>
      <c r="BC726" s="105"/>
      <c r="BD726" s="105"/>
      <c r="BE726" s="105"/>
      <c r="BF726" s="105"/>
      <c r="BG726" s="105"/>
      <c r="BH726" s="105"/>
      <c r="BI726" s="105"/>
    </row>
    <row r="727" spans="1:61" x14ac:dyDescent="0.25">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5"/>
      <c r="AY727" s="105"/>
      <c r="AZ727" s="105"/>
      <c r="BA727" s="105"/>
      <c r="BB727" s="105"/>
      <c r="BC727" s="105"/>
      <c r="BD727" s="105"/>
      <c r="BE727" s="105"/>
      <c r="BF727" s="105"/>
      <c r="BG727" s="105"/>
      <c r="BH727" s="105"/>
      <c r="BI727" s="105"/>
    </row>
    <row r="728" spans="1:61" x14ac:dyDescent="0.25">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c r="AS728" s="105"/>
      <c r="AT728" s="105"/>
      <c r="AU728" s="105"/>
      <c r="AV728" s="105"/>
      <c r="AW728" s="105"/>
      <c r="AX728" s="105"/>
      <c r="AY728" s="105"/>
      <c r="AZ728" s="105"/>
      <c r="BA728" s="105"/>
      <c r="BB728" s="105"/>
      <c r="BC728" s="105"/>
      <c r="BD728" s="105"/>
      <c r="BE728" s="105"/>
      <c r="BF728" s="105"/>
      <c r="BG728" s="105"/>
      <c r="BH728" s="105"/>
      <c r="BI728" s="105"/>
    </row>
    <row r="729" spans="1:61" x14ac:dyDescent="0.25">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5"/>
      <c r="AY729" s="105"/>
      <c r="AZ729" s="105"/>
      <c r="BA729" s="105"/>
      <c r="BB729" s="105"/>
      <c r="BC729" s="105"/>
      <c r="BD729" s="105"/>
      <c r="BE729" s="105"/>
      <c r="BF729" s="105"/>
      <c r="BG729" s="105"/>
      <c r="BH729" s="105"/>
      <c r="BI729" s="105"/>
    </row>
    <row r="730" spans="1:61" x14ac:dyDescent="0.25">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5"/>
      <c r="AY730" s="105"/>
      <c r="AZ730" s="105"/>
      <c r="BA730" s="105"/>
      <c r="BB730" s="105"/>
      <c r="BC730" s="105"/>
      <c r="BD730" s="105"/>
      <c r="BE730" s="105"/>
      <c r="BF730" s="105"/>
      <c r="BG730" s="105"/>
      <c r="BH730" s="105"/>
      <c r="BI730" s="105"/>
    </row>
    <row r="731" spans="1:61" x14ac:dyDescent="0.25">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c r="AS731" s="105"/>
      <c r="AT731" s="105"/>
      <c r="AU731" s="105"/>
      <c r="AV731" s="105"/>
      <c r="AW731" s="105"/>
      <c r="AX731" s="105"/>
      <c r="AY731" s="105"/>
      <c r="AZ731" s="105"/>
      <c r="BA731" s="105"/>
      <c r="BB731" s="105"/>
      <c r="BC731" s="105"/>
      <c r="BD731" s="105"/>
      <c r="BE731" s="105"/>
      <c r="BF731" s="105"/>
      <c r="BG731" s="105"/>
      <c r="BH731" s="105"/>
      <c r="BI731" s="105"/>
    </row>
    <row r="732" spans="1:61" x14ac:dyDescent="0.25">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c r="AS732" s="105"/>
      <c r="AT732" s="105"/>
      <c r="AU732" s="105"/>
      <c r="AV732" s="105"/>
      <c r="AW732" s="105"/>
      <c r="AX732" s="105"/>
      <c r="AY732" s="105"/>
      <c r="AZ732" s="105"/>
      <c r="BA732" s="105"/>
      <c r="BB732" s="105"/>
      <c r="BC732" s="105"/>
      <c r="BD732" s="105"/>
      <c r="BE732" s="105"/>
      <c r="BF732" s="105"/>
      <c r="BG732" s="105"/>
      <c r="BH732" s="105"/>
      <c r="BI732" s="105"/>
    </row>
    <row r="733" spans="1:61" x14ac:dyDescent="0.25">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c r="AS733" s="105"/>
      <c r="AT733" s="105"/>
      <c r="AU733" s="105"/>
      <c r="AV733" s="105"/>
      <c r="AW733" s="105"/>
      <c r="AX733" s="105"/>
      <c r="AY733" s="105"/>
      <c r="AZ733" s="105"/>
      <c r="BA733" s="105"/>
      <c r="BB733" s="105"/>
      <c r="BC733" s="105"/>
      <c r="BD733" s="105"/>
      <c r="BE733" s="105"/>
      <c r="BF733" s="105"/>
      <c r="BG733" s="105"/>
      <c r="BH733" s="105"/>
      <c r="BI733" s="105"/>
    </row>
    <row r="734" spans="1:61" x14ac:dyDescent="0.25">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c r="AS734" s="105"/>
      <c r="AT734" s="105"/>
      <c r="AU734" s="105"/>
      <c r="AV734" s="105"/>
      <c r="AW734" s="105"/>
      <c r="AX734" s="105"/>
      <c r="AY734" s="105"/>
      <c r="AZ734" s="105"/>
      <c r="BA734" s="105"/>
      <c r="BB734" s="105"/>
      <c r="BC734" s="105"/>
      <c r="BD734" s="105"/>
      <c r="BE734" s="105"/>
      <c r="BF734" s="105"/>
      <c r="BG734" s="105"/>
      <c r="BH734" s="105"/>
      <c r="BI734" s="105"/>
    </row>
    <row r="735" spans="1:61" x14ac:dyDescent="0.25">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c r="AS735" s="105"/>
      <c r="AT735" s="105"/>
      <c r="AU735" s="105"/>
      <c r="AV735" s="105"/>
      <c r="AW735" s="105"/>
      <c r="AX735" s="105"/>
      <c r="AY735" s="105"/>
      <c r="AZ735" s="105"/>
      <c r="BA735" s="105"/>
      <c r="BB735" s="105"/>
      <c r="BC735" s="105"/>
      <c r="BD735" s="105"/>
      <c r="BE735" s="105"/>
      <c r="BF735" s="105"/>
      <c r="BG735" s="105"/>
      <c r="BH735" s="105"/>
      <c r="BI735" s="105"/>
    </row>
    <row r="736" spans="1:61" x14ac:dyDescent="0.25">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c r="AS736" s="105"/>
      <c r="AT736" s="105"/>
      <c r="AU736" s="105"/>
      <c r="AV736" s="105"/>
      <c r="AW736" s="105"/>
      <c r="AX736" s="105"/>
      <c r="AY736" s="105"/>
      <c r="AZ736" s="105"/>
      <c r="BA736" s="105"/>
      <c r="BB736" s="105"/>
      <c r="BC736" s="105"/>
      <c r="BD736" s="105"/>
      <c r="BE736" s="105"/>
      <c r="BF736" s="105"/>
      <c r="BG736" s="105"/>
      <c r="BH736" s="105"/>
      <c r="BI736" s="105"/>
    </row>
    <row r="737" spans="1:61" x14ac:dyDescent="0.25">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c r="AS737" s="105"/>
      <c r="AT737" s="105"/>
      <c r="AU737" s="105"/>
      <c r="AV737" s="105"/>
      <c r="AW737" s="105"/>
      <c r="AX737" s="105"/>
      <c r="AY737" s="105"/>
      <c r="AZ737" s="105"/>
      <c r="BA737" s="105"/>
      <c r="BB737" s="105"/>
      <c r="BC737" s="105"/>
      <c r="BD737" s="105"/>
      <c r="BE737" s="105"/>
      <c r="BF737" s="105"/>
      <c r="BG737" s="105"/>
      <c r="BH737" s="105"/>
      <c r="BI737" s="105"/>
    </row>
    <row r="738" spans="1:61" x14ac:dyDescent="0.25">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c r="AS738" s="105"/>
      <c r="AT738" s="105"/>
      <c r="AU738" s="105"/>
      <c r="AV738" s="105"/>
      <c r="AW738" s="105"/>
      <c r="AX738" s="105"/>
      <c r="AY738" s="105"/>
      <c r="AZ738" s="105"/>
      <c r="BA738" s="105"/>
      <c r="BB738" s="105"/>
      <c r="BC738" s="105"/>
      <c r="BD738" s="105"/>
      <c r="BE738" s="105"/>
      <c r="BF738" s="105"/>
      <c r="BG738" s="105"/>
      <c r="BH738" s="105"/>
      <c r="BI738" s="105"/>
    </row>
    <row r="739" spans="1:61" x14ac:dyDescent="0.25">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5"/>
      <c r="AY739" s="105"/>
      <c r="AZ739" s="105"/>
      <c r="BA739" s="105"/>
      <c r="BB739" s="105"/>
      <c r="BC739" s="105"/>
      <c r="BD739" s="105"/>
      <c r="BE739" s="105"/>
      <c r="BF739" s="105"/>
      <c r="BG739" s="105"/>
      <c r="BH739" s="105"/>
      <c r="BI739" s="105"/>
    </row>
    <row r="740" spans="1:61" x14ac:dyDescent="0.25">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c r="AS740" s="105"/>
      <c r="AT740" s="105"/>
      <c r="AU740" s="105"/>
      <c r="AV740" s="105"/>
      <c r="AW740" s="105"/>
      <c r="AX740" s="105"/>
      <c r="AY740" s="105"/>
      <c r="AZ740" s="105"/>
      <c r="BA740" s="105"/>
      <c r="BB740" s="105"/>
      <c r="BC740" s="105"/>
      <c r="BD740" s="105"/>
      <c r="BE740" s="105"/>
      <c r="BF740" s="105"/>
      <c r="BG740" s="105"/>
      <c r="BH740" s="105"/>
      <c r="BI740" s="105"/>
    </row>
    <row r="741" spans="1:61" x14ac:dyDescent="0.25">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c r="AS741" s="105"/>
      <c r="AT741" s="105"/>
      <c r="AU741" s="105"/>
      <c r="AV741" s="105"/>
      <c r="AW741" s="105"/>
      <c r="AX741" s="105"/>
      <c r="AY741" s="105"/>
      <c r="AZ741" s="105"/>
      <c r="BA741" s="105"/>
      <c r="BB741" s="105"/>
      <c r="BC741" s="105"/>
      <c r="BD741" s="105"/>
      <c r="BE741" s="105"/>
      <c r="BF741" s="105"/>
      <c r="BG741" s="105"/>
      <c r="BH741" s="105"/>
      <c r="BI741" s="105"/>
    </row>
    <row r="742" spans="1:61" x14ac:dyDescent="0.25">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c r="AS742" s="105"/>
      <c r="AT742" s="105"/>
      <c r="AU742" s="105"/>
      <c r="AV742" s="105"/>
      <c r="AW742" s="105"/>
      <c r="AX742" s="105"/>
      <c r="AY742" s="105"/>
      <c r="AZ742" s="105"/>
      <c r="BA742" s="105"/>
      <c r="BB742" s="105"/>
      <c r="BC742" s="105"/>
      <c r="BD742" s="105"/>
      <c r="BE742" s="105"/>
      <c r="BF742" s="105"/>
      <c r="BG742" s="105"/>
      <c r="BH742" s="105"/>
      <c r="BI742" s="105"/>
    </row>
    <row r="743" spans="1:61" x14ac:dyDescent="0.25">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c r="AS743" s="105"/>
      <c r="AT743" s="105"/>
      <c r="AU743" s="105"/>
      <c r="AV743" s="105"/>
      <c r="AW743" s="105"/>
      <c r="AX743" s="105"/>
      <c r="AY743" s="105"/>
      <c r="AZ743" s="105"/>
      <c r="BA743" s="105"/>
      <c r="BB743" s="105"/>
      <c r="BC743" s="105"/>
      <c r="BD743" s="105"/>
      <c r="BE743" s="105"/>
      <c r="BF743" s="105"/>
      <c r="BG743" s="105"/>
      <c r="BH743" s="105"/>
      <c r="BI743" s="105"/>
    </row>
    <row r="744" spans="1:61" x14ac:dyDescent="0.25">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c r="AS744" s="105"/>
      <c r="AT744" s="105"/>
      <c r="AU744" s="105"/>
      <c r="AV744" s="105"/>
      <c r="AW744" s="105"/>
      <c r="AX744" s="105"/>
      <c r="AY744" s="105"/>
      <c r="AZ744" s="105"/>
      <c r="BA744" s="105"/>
      <c r="BB744" s="105"/>
      <c r="BC744" s="105"/>
      <c r="BD744" s="105"/>
      <c r="BE744" s="105"/>
      <c r="BF744" s="105"/>
      <c r="BG744" s="105"/>
      <c r="BH744" s="105"/>
      <c r="BI744" s="105"/>
    </row>
    <row r="745" spans="1:61" x14ac:dyDescent="0.25">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c r="AS745" s="105"/>
      <c r="AT745" s="105"/>
      <c r="AU745" s="105"/>
      <c r="AV745" s="105"/>
      <c r="AW745" s="105"/>
      <c r="AX745" s="105"/>
      <c r="AY745" s="105"/>
      <c r="AZ745" s="105"/>
      <c r="BA745" s="105"/>
      <c r="BB745" s="105"/>
      <c r="BC745" s="105"/>
      <c r="BD745" s="105"/>
      <c r="BE745" s="105"/>
      <c r="BF745" s="105"/>
      <c r="BG745" s="105"/>
      <c r="BH745" s="105"/>
      <c r="BI745" s="105"/>
    </row>
    <row r="746" spans="1:61" x14ac:dyDescent="0.25">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c r="AS746" s="105"/>
      <c r="AT746" s="105"/>
      <c r="AU746" s="105"/>
      <c r="AV746" s="105"/>
      <c r="AW746" s="105"/>
      <c r="AX746" s="105"/>
      <c r="AY746" s="105"/>
      <c r="AZ746" s="105"/>
      <c r="BA746" s="105"/>
      <c r="BB746" s="105"/>
      <c r="BC746" s="105"/>
      <c r="BD746" s="105"/>
      <c r="BE746" s="105"/>
      <c r="BF746" s="105"/>
      <c r="BG746" s="105"/>
      <c r="BH746" s="105"/>
      <c r="BI746" s="105"/>
    </row>
    <row r="747" spans="1:61" x14ac:dyDescent="0.25">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c r="AS747" s="105"/>
      <c r="AT747" s="105"/>
      <c r="AU747" s="105"/>
      <c r="AV747" s="105"/>
      <c r="AW747" s="105"/>
      <c r="AX747" s="105"/>
      <c r="AY747" s="105"/>
      <c r="AZ747" s="105"/>
      <c r="BA747" s="105"/>
      <c r="BB747" s="105"/>
      <c r="BC747" s="105"/>
      <c r="BD747" s="105"/>
      <c r="BE747" s="105"/>
      <c r="BF747" s="105"/>
      <c r="BG747" s="105"/>
      <c r="BH747" s="105"/>
      <c r="BI747" s="105"/>
    </row>
    <row r="748" spans="1:61" x14ac:dyDescent="0.25">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5"/>
      <c r="AV748" s="105"/>
      <c r="AW748" s="105"/>
      <c r="AX748" s="105"/>
      <c r="AY748" s="105"/>
      <c r="AZ748" s="105"/>
      <c r="BA748" s="105"/>
      <c r="BB748" s="105"/>
      <c r="BC748" s="105"/>
      <c r="BD748" s="105"/>
      <c r="BE748" s="105"/>
      <c r="BF748" s="105"/>
      <c r="BG748" s="105"/>
      <c r="BH748" s="105"/>
      <c r="BI748" s="105"/>
    </row>
    <row r="749" spans="1:61" x14ac:dyDescent="0.25">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5"/>
      <c r="AY749" s="105"/>
      <c r="AZ749" s="105"/>
      <c r="BA749" s="105"/>
      <c r="BB749" s="105"/>
      <c r="BC749" s="105"/>
      <c r="BD749" s="105"/>
      <c r="BE749" s="105"/>
      <c r="BF749" s="105"/>
      <c r="BG749" s="105"/>
      <c r="BH749" s="105"/>
      <c r="BI749" s="105"/>
    </row>
    <row r="750" spans="1:61" x14ac:dyDescent="0.25">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5"/>
      <c r="AY750" s="105"/>
      <c r="AZ750" s="105"/>
      <c r="BA750" s="105"/>
      <c r="BB750" s="105"/>
      <c r="BC750" s="105"/>
      <c r="BD750" s="105"/>
      <c r="BE750" s="105"/>
      <c r="BF750" s="105"/>
      <c r="BG750" s="105"/>
      <c r="BH750" s="105"/>
      <c r="BI750" s="105"/>
    </row>
    <row r="751" spans="1:61" x14ac:dyDescent="0.25">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5"/>
      <c r="AY751" s="105"/>
      <c r="AZ751" s="105"/>
      <c r="BA751" s="105"/>
      <c r="BB751" s="105"/>
      <c r="BC751" s="105"/>
      <c r="BD751" s="105"/>
      <c r="BE751" s="105"/>
      <c r="BF751" s="105"/>
      <c r="BG751" s="105"/>
      <c r="BH751" s="105"/>
      <c r="BI751" s="105"/>
    </row>
    <row r="752" spans="1:61" x14ac:dyDescent="0.25">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5"/>
      <c r="AY752" s="105"/>
      <c r="AZ752" s="105"/>
      <c r="BA752" s="105"/>
      <c r="BB752" s="105"/>
      <c r="BC752" s="105"/>
      <c r="BD752" s="105"/>
      <c r="BE752" s="105"/>
      <c r="BF752" s="105"/>
      <c r="BG752" s="105"/>
      <c r="BH752" s="105"/>
      <c r="BI752" s="105"/>
    </row>
    <row r="753" spans="1:61" x14ac:dyDescent="0.25">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5"/>
      <c r="AY753" s="105"/>
      <c r="AZ753" s="105"/>
      <c r="BA753" s="105"/>
      <c r="BB753" s="105"/>
      <c r="BC753" s="105"/>
      <c r="BD753" s="105"/>
      <c r="BE753" s="105"/>
      <c r="BF753" s="105"/>
      <c r="BG753" s="105"/>
      <c r="BH753" s="105"/>
      <c r="BI753" s="105"/>
    </row>
    <row r="754" spans="1:61" x14ac:dyDescent="0.25">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5"/>
      <c r="AY754" s="105"/>
      <c r="AZ754" s="105"/>
      <c r="BA754" s="105"/>
      <c r="BB754" s="105"/>
      <c r="BC754" s="105"/>
      <c r="BD754" s="105"/>
      <c r="BE754" s="105"/>
      <c r="BF754" s="105"/>
      <c r="BG754" s="105"/>
      <c r="BH754" s="105"/>
      <c r="BI754" s="105"/>
    </row>
    <row r="755" spans="1:61" x14ac:dyDescent="0.25">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5"/>
      <c r="AY755" s="105"/>
      <c r="AZ755" s="105"/>
      <c r="BA755" s="105"/>
      <c r="BB755" s="105"/>
      <c r="BC755" s="105"/>
      <c r="BD755" s="105"/>
      <c r="BE755" s="105"/>
      <c r="BF755" s="105"/>
      <c r="BG755" s="105"/>
      <c r="BH755" s="105"/>
      <c r="BI755" s="105"/>
    </row>
    <row r="756" spans="1:61" x14ac:dyDescent="0.25">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5"/>
      <c r="AY756" s="105"/>
      <c r="AZ756" s="105"/>
      <c r="BA756" s="105"/>
      <c r="BB756" s="105"/>
      <c r="BC756" s="105"/>
      <c r="BD756" s="105"/>
      <c r="BE756" s="105"/>
      <c r="BF756" s="105"/>
      <c r="BG756" s="105"/>
      <c r="BH756" s="105"/>
      <c r="BI756" s="105"/>
    </row>
    <row r="757" spans="1:61" x14ac:dyDescent="0.25">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5"/>
      <c r="AY757" s="105"/>
      <c r="AZ757" s="105"/>
      <c r="BA757" s="105"/>
      <c r="BB757" s="105"/>
      <c r="BC757" s="105"/>
      <c r="BD757" s="105"/>
      <c r="BE757" s="105"/>
      <c r="BF757" s="105"/>
      <c r="BG757" s="105"/>
      <c r="BH757" s="105"/>
      <c r="BI757" s="105"/>
    </row>
    <row r="758" spans="1:61" x14ac:dyDescent="0.25">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5"/>
      <c r="AY758" s="105"/>
      <c r="AZ758" s="105"/>
      <c r="BA758" s="105"/>
      <c r="BB758" s="105"/>
      <c r="BC758" s="105"/>
      <c r="BD758" s="105"/>
      <c r="BE758" s="105"/>
      <c r="BF758" s="105"/>
      <c r="BG758" s="105"/>
      <c r="BH758" s="105"/>
      <c r="BI758" s="105"/>
    </row>
    <row r="759" spans="1:61" x14ac:dyDescent="0.25">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5"/>
      <c r="AY759" s="105"/>
      <c r="AZ759" s="105"/>
      <c r="BA759" s="105"/>
      <c r="BB759" s="105"/>
      <c r="BC759" s="105"/>
      <c r="BD759" s="105"/>
      <c r="BE759" s="105"/>
      <c r="BF759" s="105"/>
      <c r="BG759" s="105"/>
      <c r="BH759" s="105"/>
      <c r="BI759" s="105"/>
    </row>
    <row r="760" spans="1:61" x14ac:dyDescent="0.25">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5"/>
      <c r="AY760" s="105"/>
      <c r="AZ760" s="105"/>
      <c r="BA760" s="105"/>
      <c r="BB760" s="105"/>
      <c r="BC760" s="105"/>
      <c r="BD760" s="105"/>
      <c r="BE760" s="105"/>
      <c r="BF760" s="105"/>
      <c r="BG760" s="105"/>
      <c r="BH760" s="105"/>
      <c r="BI760" s="105"/>
    </row>
    <row r="761" spans="1:61" x14ac:dyDescent="0.25">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5"/>
      <c r="AY761" s="105"/>
      <c r="AZ761" s="105"/>
      <c r="BA761" s="105"/>
      <c r="BB761" s="105"/>
      <c r="BC761" s="105"/>
      <c r="BD761" s="105"/>
      <c r="BE761" s="105"/>
      <c r="BF761" s="105"/>
      <c r="BG761" s="105"/>
      <c r="BH761" s="105"/>
      <c r="BI761" s="105"/>
    </row>
    <row r="762" spans="1:61" x14ac:dyDescent="0.25">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5"/>
      <c r="AY762" s="105"/>
      <c r="AZ762" s="105"/>
      <c r="BA762" s="105"/>
      <c r="BB762" s="105"/>
      <c r="BC762" s="105"/>
      <c r="BD762" s="105"/>
      <c r="BE762" s="105"/>
      <c r="BF762" s="105"/>
      <c r="BG762" s="105"/>
      <c r="BH762" s="105"/>
      <c r="BI762" s="105"/>
    </row>
    <row r="763" spans="1:61" x14ac:dyDescent="0.25">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5"/>
      <c r="AY763" s="105"/>
      <c r="AZ763" s="105"/>
      <c r="BA763" s="105"/>
      <c r="BB763" s="105"/>
      <c r="BC763" s="105"/>
      <c r="BD763" s="105"/>
      <c r="BE763" s="105"/>
      <c r="BF763" s="105"/>
      <c r="BG763" s="105"/>
      <c r="BH763" s="105"/>
      <c r="BI763" s="105"/>
    </row>
  </sheetData>
  <sheetProtection selectLockedCells="1"/>
  <mergeCells count="1636">
    <mergeCell ref="A621:C621"/>
    <mergeCell ref="D598:BH598"/>
    <mergeCell ref="A5:BJ5"/>
    <mergeCell ref="A3:BJ3"/>
    <mergeCell ref="A4:BJ4"/>
    <mergeCell ref="A646:BI646"/>
    <mergeCell ref="A647:BI647"/>
    <mergeCell ref="A648:BI648"/>
    <mergeCell ref="E525:AP525"/>
    <mergeCell ref="AQ525:AY525"/>
    <mergeCell ref="A521:D521"/>
    <mergeCell ref="E521:AP521"/>
    <mergeCell ref="AQ521:AY521"/>
    <mergeCell ref="AZ521:BI521"/>
    <mergeCell ref="A530:D530"/>
    <mergeCell ref="E530:AP530"/>
    <mergeCell ref="A477:AR477"/>
    <mergeCell ref="D485:R485"/>
    <mergeCell ref="S485:W485"/>
    <mergeCell ref="X485:AO485"/>
    <mergeCell ref="AP485:AV485"/>
    <mergeCell ref="AW485:BC485"/>
    <mergeCell ref="BD485:BI485"/>
    <mergeCell ref="R34:BG34"/>
    <mergeCell ref="A486:C486"/>
    <mergeCell ref="D486:R486"/>
    <mergeCell ref="S486:W486"/>
    <mergeCell ref="X486:AO486"/>
    <mergeCell ref="AY582:BC582"/>
    <mergeCell ref="AP486:AV486"/>
    <mergeCell ref="A649:AX649"/>
    <mergeCell ref="AY649:BI649"/>
    <mergeCell ref="A498:BI498"/>
    <mergeCell ref="A499:BI499"/>
    <mergeCell ref="A534:AS534"/>
    <mergeCell ref="A507:D507"/>
    <mergeCell ref="E507:AP507"/>
    <mergeCell ref="AQ507:AY507"/>
    <mergeCell ref="AZ507:BI507"/>
    <mergeCell ref="A508:D508"/>
    <mergeCell ref="E508:AP508"/>
    <mergeCell ref="AQ508:AY508"/>
    <mergeCell ref="AZ508:BI508"/>
    <mergeCell ref="A522:D522"/>
    <mergeCell ref="E522:AP522"/>
    <mergeCell ref="AQ522:AY522"/>
    <mergeCell ref="AZ522:BI522"/>
    <mergeCell ref="A519:D519"/>
    <mergeCell ref="E519:AP519"/>
    <mergeCell ref="AQ519:AY519"/>
    <mergeCell ref="AZ519:BI519"/>
    <mergeCell ref="A520:D520"/>
    <mergeCell ref="E520:AP520"/>
    <mergeCell ref="AQ520:AY520"/>
    <mergeCell ref="AZ520:BI520"/>
    <mergeCell ref="A525:D525"/>
    <mergeCell ref="A512:D512"/>
    <mergeCell ref="E512:AP512"/>
    <mergeCell ref="AQ512:AY512"/>
    <mergeCell ref="AZ512:BI512"/>
    <mergeCell ref="A513:D513"/>
    <mergeCell ref="A518:BI518"/>
    <mergeCell ref="A485:C485"/>
    <mergeCell ref="A506:D506"/>
    <mergeCell ref="E506:AP506"/>
    <mergeCell ref="AQ506:AY506"/>
    <mergeCell ref="AZ506:BI506"/>
    <mergeCell ref="A500:BI500"/>
    <mergeCell ref="X491:AO491"/>
    <mergeCell ref="AP491:AV491"/>
    <mergeCell ref="AW491:BC491"/>
    <mergeCell ref="BD491:BI491"/>
    <mergeCell ref="A488:BI488"/>
    <mergeCell ref="A489:W489"/>
    <mergeCell ref="X489:BI489"/>
    <mergeCell ref="A490:W490"/>
    <mergeCell ref="A491:W491"/>
    <mergeCell ref="X490:AO490"/>
    <mergeCell ref="AP490:AV490"/>
    <mergeCell ref="AW490:BC490"/>
    <mergeCell ref="E504:AP504"/>
    <mergeCell ref="AQ504:AY504"/>
    <mergeCell ref="AZ504:BI504"/>
    <mergeCell ref="E510:AP510"/>
    <mergeCell ref="AQ510:AY510"/>
    <mergeCell ref="AZ510:BI510"/>
    <mergeCell ref="A505:D505"/>
    <mergeCell ref="E505:AP505"/>
    <mergeCell ref="AQ505:AY505"/>
    <mergeCell ref="AW486:BC486"/>
    <mergeCell ref="BD486:BI486"/>
    <mergeCell ref="A511:D511"/>
    <mergeCell ref="E511:AP511"/>
    <mergeCell ref="AQ511:AY511"/>
    <mergeCell ref="AZ511:BI511"/>
    <mergeCell ref="A510:D510"/>
    <mergeCell ref="H494:AP494"/>
    <mergeCell ref="AQ494:BI495"/>
    <mergeCell ref="H495:AP495"/>
    <mergeCell ref="A503:D503"/>
    <mergeCell ref="AP487:AV487"/>
    <mergeCell ref="AW487:BC487"/>
    <mergeCell ref="BD487:BI487"/>
    <mergeCell ref="H497:BI497"/>
    <mergeCell ref="A523:D523"/>
    <mergeCell ref="E523:AP523"/>
    <mergeCell ref="AQ523:AY523"/>
    <mergeCell ref="AZ523:BI523"/>
    <mergeCell ref="A524:D524"/>
    <mergeCell ref="E524:AP524"/>
    <mergeCell ref="AQ524:AY524"/>
    <mergeCell ref="AZ524:BI524"/>
    <mergeCell ref="BD490:BI490"/>
    <mergeCell ref="AW481:BC481"/>
    <mergeCell ref="BD481:BI481"/>
    <mergeCell ref="A482:C482"/>
    <mergeCell ref="D482:R482"/>
    <mergeCell ref="S482:W482"/>
    <mergeCell ref="X482:AO482"/>
    <mergeCell ref="AP482:AV482"/>
    <mergeCell ref="A487:C487"/>
    <mergeCell ref="D487:R487"/>
    <mergeCell ref="S487:W487"/>
    <mergeCell ref="X487:AO487"/>
    <mergeCell ref="E513:AP513"/>
    <mergeCell ref="AQ513:AY513"/>
    <mergeCell ref="AZ513:BI513"/>
    <mergeCell ref="A509:D509"/>
    <mergeCell ref="E509:AP509"/>
    <mergeCell ref="AQ509:AY509"/>
    <mergeCell ref="AZ509:BI509"/>
    <mergeCell ref="E503:AP503"/>
    <mergeCell ref="AQ503:AY503"/>
    <mergeCell ref="AZ503:BI503"/>
    <mergeCell ref="A504:D504"/>
    <mergeCell ref="A471:D471"/>
    <mergeCell ref="E471:AP471"/>
    <mergeCell ref="AQ471:AY471"/>
    <mergeCell ref="A526:D526"/>
    <mergeCell ref="E526:AP526"/>
    <mergeCell ref="AQ526:AY526"/>
    <mergeCell ref="AZ526:BI526"/>
    <mergeCell ref="AZ525:BI525"/>
    <mergeCell ref="A514:AP514"/>
    <mergeCell ref="AQ514:BI514"/>
    <mergeCell ref="A515:D515"/>
    <mergeCell ref="E515:AP515"/>
    <mergeCell ref="AQ515:AY515"/>
    <mergeCell ref="AZ515:BI515"/>
    <mergeCell ref="A475:AP475"/>
    <mergeCell ref="AQ475:BI475"/>
    <mergeCell ref="A472:D472"/>
    <mergeCell ref="E472:AP472"/>
    <mergeCell ref="AQ472:AY472"/>
    <mergeCell ref="AZ472:BI472"/>
    <mergeCell ref="A473:AP473"/>
    <mergeCell ref="AQ473:AY473"/>
    <mergeCell ref="AZ473:BI473"/>
    <mergeCell ref="A501:BI501"/>
    <mergeCell ref="A502:D502"/>
    <mergeCell ref="E502:AP502"/>
    <mergeCell ref="AQ502:AY502"/>
    <mergeCell ref="AZ502:BI502"/>
    <mergeCell ref="AZ505:BI505"/>
    <mergeCell ref="H496:AP496"/>
    <mergeCell ref="AQ496:AY496"/>
    <mergeCell ref="AZ496:BI496"/>
    <mergeCell ref="H451:BI451"/>
    <mergeCell ref="A452:BI452"/>
    <mergeCell ref="AZ471:BI471"/>
    <mergeCell ref="A465:D465"/>
    <mergeCell ref="E465:AP465"/>
    <mergeCell ref="AQ465:AY465"/>
    <mergeCell ref="AZ465:BI465"/>
    <mergeCell ref="A466:D466"/>
    <mergeCell ref="E466:AP466"/>
    <mergeCell ref="AQ466:AY466"/>
    <mergeCell ref="AZ466:BI466"/>
    <mergeCell ref="A467:BI467"/>
    <mergeCell ref="A462:D462"/>
    <mergeCell ref="E462:AP462"/>
    <mergeCell ref="AQ462:AY462"/>
    <mergeCell ref="AZ462:BI462"/>
    <mergeCell ref="A463:D463"/>
    <mergeCell ref="E463:AP463"/>
    <mergeCell ref="AQ463:AY463"/>
    <mergeCell ref="AZ463:BI463"/>
    <mergeCell ref="A464:BI464"/>
    <mergeCell ref="A468:D468"/>
    <mergeCell ref="E468:AP468"/>
    <mergeCell ref="AQ468:AY468"/>
    <mergeCell ref="AZ468:BI468"/>
    <mergeCell ref="A469:D469"/>
    <mergeCell ref="E469:AP469"/>
    <mergeCell ref="AQ469:AY469"/>
    <mergeCell ref="AZ469:BI469"/>
    <mergeCell ref="A470:D470"/>
    <mergeCell ref="E470:AP470"/>
    <mergeCell ref="AQ470:AY470"/>
    <mergeCell ref="AZ427:BI427"/>
    <mergeCell ref="A422:D422"/>
    <mergeCell ref="A423:D423"/>
    <mergeCell ref="A424:D424"/>
    <mergeCell ref="A425:D425"/>
    <mergeCell ref="A426:D426"/>
    <mergeCell ref="A427:D427"/>
    <mergeCell ref="E421:AP421"/>
    <mergeCell ref="E422:AP422"/>
    <mergeCell ref="E423:AP423"/>
    <mergeCell ref="A434:D434"/>
    <mergeCell ref="AQ434:AY434"/>
    <mergeCell ref="AZ434:BI434"/>
    <mergeCell ref="E434:AP434"/>
    <mergeCell ref="E440:AP440"/>
    <mergeCell ref="A460:D460"/>
    <mergeCell ref="E460:AP460"/>
    <mergeCell ref="AQ460:AY460"/>
    <mergeCell ref="AZ460:BI460"/>
    <mergeCell ref="A458:D458"/>
    <mergeCell ref="E458:AP458"/>
    <mergeCell ref="AQ458:AY458"/>
    <mergeCell ref="AZ458:BI458"/>
    <mergeCell ref="A459:D459"/>
    <mergeCell ref="E459:AP459"/>
    <mergeCell ref="AQ459:AY459"/>
    <mergeCell ref="AZ459:BI459"/>
    <mergeCell ref="A445:AQ445"/>
    <mergeCell ref="H447:AP447"/>
    <mergeCell ref="H448:AP448"/>
    <mergeCell ref="AQ448:BI449"/>
    <mergeCell ref="H449:AP449"/>
    <mergeCell ref="AQ407:AY407"/>
    <mergeCell ref="H399:AP399"/>
    <mergeCell ref="AQ399:AY399"/>
    <mergeCell ref="AZ399:BI399"/>
    <mergeCell ref="H400:BI400"/>
    <mergeCell ref="A401:BI401"/>
    <mergeCell ref="A402:BI402"/>
    <mergeCell ref="A405:D405"/>
    <mergeCell ref="E405:AP405"/>
    <mergeCell ref="AQ405:AY405"/>
    <mergeCell ref="AZ405:BI405"/>
    <mergeCell ref="A403:BI403"/>
    <mergeCell ref="A404:D404"/>
    <mergeCell ref="E404:AP404"/>
    <mergeCell ref="AQ404:AY404"/>
    <mergeCell ref="AZ404:BI404"/>
    <mergeCell ref="A406:D406"/>
    <mergeCell ref="E406:AP406"/>
    <mergeCell ref="AQ406:AY406"/>
    <mergeCell ref="AZ406:BI406"/>
    <mergeCell ref="AZ407:BI407"/>
    <mergeCell ref="A408:D408"/>
    <mergeCell ref="E408:AP408"/>
    <mergeCell ref="AQ408:AY408"/>
    <mergeCell ref="AZ408:BI408"/>
    <mergeCell ref="A409:D409"/>
    <mergeCell ref="E409:AP409"/>
    <mergeCell ref="AQ409:AY409"/>
    <mergeCell ref="AZ409:BI409"/>
    <mergeCell ref="A419:D419"/>
    <mergeCell ref="E419:AP419"/>
    <mergeCell ref="AQ419:AY419"/>
    <mergeCell ref="A420:D420"/>
    <mergeCell ref="E420:AP420"/>
    <mergeCell ref="AZ419:BI419"/>
    <mergeCell ref="AQ420:AY420"/>
    <mergeCell ref="AZ420:BI420"/>
    <mergeCell ref="A421:D421"/>
    <mergeCell ref="AQ421:AY421"/>
    <mergeCell ref="E412:AP412"/>
    <mergeCell ref="AQ418:AY418"/>
    <mergeCell ref="AZ418:BI418"/>
    <mergeCell ref="AZ421:BI421"/>
    <mergeCell ref="A430:D430"/>
    <mergeCell ref="AQ430:AY430"/>
    <mergeCell ref="AZ430:BI430"/>
    <mergeCell ref="E430:AP430"/>
    <mergeCell ref="E433:AP433"/>
    <mergeCell ref="E424:AP424"/>
    <mergeCell ref="E425:AP425"/>
    <mergeCell ref="E426:AP426"/>
    <mergeCell ref="E427:AP427"/>
    <mergeCell ref="AQ412:AY412"/>
    <mergeCell ref="AZ412:BI412"/>
    <mergeCell ref="E413:AP413"/>
    <mergeCell ref="AQ413:AY413"/>
    <mergeCell ref="AZ413:BI413"/>
    <mergeCell ref="A410:D410"/>
    <mergeCell ref="E410:AP410"/>
    <mergeCell ref="AQ410:AY410"/>
    <mergeCell ref="AZ410:BI410"/>
    <mergeCell ref="E411:AP411"/>
    <mergeCell ref="AQ411:AY411"/>
    <mergeCell ref="AZ411:BI411"/>
    <mergeCell ref="AQ422:AY422"/>
    <mergeCell ref="AQ423:AY423"/>
    <mergeCell ref="AQ424:AY424"/>
    <mergeCell ref="AQ425:AY425"/>
    <mergeCell ref="AQ426:AY426"/>
    <mergeCell ref="AQ427:AY427"/>
    <mergeCell ref="AZ422:BI422"/>
    <mergeCell ref="AZ423:BI423"/>
    <mergeCell ref="AZ424:BI424"/>
    <mergeCell ref="AZ425:BI425"/>
    <mergeCell ref="AZ426:BI426"/>
    <mergeCell ref="E435:AP435"/>
    <mergeCell ref="E436:AP436"/>
    <mergeCell ref="E437:AP437"/>
    <mergeCell ref="E438:AP438"/>
    <mergeCell ref="E439:AP439"/>
    <mergeCell ref="AQ438:AY438"/>
    <mergeCell ref="AQ439:AY439"/>
    <mergeCell ref="AZ438:BI438"/>
    <mergeCell ref="AZ439:BI439"/>
    <mergeCell ref="A437:D437"/>
    <mergeCell ref="AQ437:AY437"/>
    <mergeCell ref="AZ437:BI437"/>
    <mergeCell ref="A407:D407"/>
    <mergeCell ref="E407:AP407"/>
    <mergeCell ref="E416:AP416"/>
    <mergeCell ref="AQ416:AY416"/>
    <mergeCell ref="AZ416:BI416"/>
    <mergeCell ref="E417:AP417"/>
    <mergeCell ref="AQ417:AY417"/>
    <mergeCell ref="AZ417:BI417"/>
    <mergeCell ref="E414:AP414"/>
    <mergeCell ref="AQ414:AY414"/>
    <mergeCell ref="AZ414:BI414"/>
    <mergeCell ref="A415:D415"/>
    <mergeCell ref="E415:AP415"/>
    <mergeCell ref="AQ415:AY415"/>
    <mergeCell ref="AZ415:BI415"/>
    <mergeCell ref="A433:D433"/>
    <mergeCell ref="AQ433:AY433"/>
    <mergeCell ref="AZ433:BI433"/>
    <mergeCell ref="A418:D418"/>
    <mergeCell ref="E418:AP418"/>
    <mergeCell ref="E442:AP442"/>
    <mergeCell ref="AQ442:AY442"/>
    <mergeCell ref="AZ442:BI442"/>
    <mergeCell ref="A443:AP443"/>
    <mergeCell ref="AQ443:BI443"/>
    <mergeCell ref="E432:AP432"/>
    <mergeCell ref="AQ432:AY432"/>
    <mergeCell ref="AZ432:BI432"/>
    <mergeCell ref="A428:D428"/>
    <mergeCell ref="E428:AP428"/>
    <mergeCell ref="AQ428:AY428"/>
    <mergeCell ref="AZ428:BI428"/>
    <mergeCell ref="A429:D429"/>
    <mergeCell ref="E429:AP429"/>
    <mergeCell ref="AQ429:AY429"/>
    <mergeCell ref="AZ429:BI429"/>
    <mergeCell ref="A441:D441"/>
    <mergeCell ref="E441:AP441"/>
    <mergeCell ref="AQ441:AY441"/>
    <mergeCell ref="AZ441:BI441"/>
    <mergeCell ref="E431:AP431"/>
    <mergeCell ref="AQ431:AY431"/>
    <mergeCell ref="AZ431:BI431"/>
    <mergeCell ref="A440:D440"/>
    <mergeCell ref="AQ440:AY440"/>
    <mergeCell ref="AZ440:BI440"/>
    <mergeCell ref="A435:D435"/>
    <mergeCell ref="AQ435:AY435"/>
    <mergeCell ref="AZ435:BI435"/>
    <mergeCell ref="A436:D436"/>
    <mergeCell ref="AQ436:AY436"/>
    <mergeCell ref="AZ436:BI436"/>
    <mergeCell ref="AJ363:AR363"/>
    <mergeCell ref="AS363:AZ363"/>
    <mergeCell ref="BA363:BI363"/>
    <mergeCell ref="A364:AI364"/>
    <mergeCell ref="AJ364:AR364"/>
    <mergeCell ref="AS364:AZ364"/>
    <mergeCell ref="BA364:BI364"/>
    <mergeCell ref="A343:AI343"/>
    <mergeCell ref="AJ343:AR343"/>
    <mergeCell ref="AS343:AZ343"/>
    <mergeCell ref="BA343:BI343"/>
    <mergeCell ref="A344:AI344"/>
    <mergeCell ref="AJ344:AR344"/>
    <mergeCell ref="AS344:AZ344"/>
    <mergeCell ref="BA344:BI344"/>
    <mergeCell ref="A345:AI345"/>
    <mergeCell ref="AJ345:AR345"/>
    <mergeCell ref="AS345:AZ345"/>
    <mergeCell ref="H396:AP396"/>
    <mergeCell ref="H397:AP397"/>
    <mergeCell ref="AQ397:BI398"/>
    <mergeCell ref="H398:AP398"/>
    <mergeCell ref="A389:AI389"/>
    <mergeCell ref="AJ389:AR389"/>
    <mergeCell ref="AS389:AZ389"/>
    <mergeCell ref="A323:AI323"/>
    <mergeCell ref="AJ323:AR323"/>
    <mergeCell ref="AS323:AZ323"/>
    <mergeCell ref="BA323:BI323"/>
    <mergeCell ref="A327:AI327"/>
    <mergeCell ref="AJ327:AR327"/>
    <mergeCell ref="AS327:AZ327"/>
    <mergeCell ref="BA327:BI327"/>
    <mergeCell ref="A329:AI329"/>
    <mergeCell ref="AJ329:AR329"/>
    <mergeCell ref="AS329:AZ329"/>
    <mergeCell ref="BA329:BI329"/>
    <mergeCell ref="A328:AI328"/>
    <mergeCell ref="AJ328:AR328"/>
    <mergeCell ref="AS328:AZ328"/>
    <mergeCell ref="BA328:BI328"/>
    <mergeCell ref="A390:AI390"/>
    <mergeCell ref="AJ390:AR390"/>
    <mergeCell ref="AS390:AZ390"/>
    <mergeCell ref="BA390:BI390"/>
    <mergeCell ref="A391:AF391"/>
    <mergeCell ref="AJ391:AQ391"/>
    <mergeCell ref="AS391:BI391"/>
    <mergeCell ref="A392:AI392"/>
    <mergeCell ref="AJ332:AR332"/>
    <mergeCell ref="AV313:BE313"/>
    <mergeCell ref="A315:AI315"/>
    <mergeCell ref="AJ315:AR315"/>
    <mergeCell ref="AS315:AZ315"/>
    <mergeCell ref="BA315:BI315"/>
    <mergeCell ref="A316:AI316"/>
    <mergeCell ref="AJ316:AR316"/>
    <mergeCell ref="AS316:AZ316"/>
    <mergeCell ref="BA316:BI316"/>
    <mergeCell ref="BA325:BI325"/>
    <mergeCell ref="BA389:BI38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42:BI342"/>
    <mergeCell ref="A361:AI361"/>
    <mergeCell ref="AJ361:AR361"/>
    <mergeCell ref="AS361:AZ361"/>
    <mergeCell ref="BA361:BI361"/>
    <mergeCell ref="A362:AI362"/>
    <mergeCell ref="AJ392:AR392"/>
    <mergeCell ref="AS392:BI392"/>
    <mergeCell ref="A393:AE393"/>
    <mergeCell ref="AJ393:AR393"/>
    <mergeCell ref="AS393:BI393"/>
    <mergeCell ref="A385:AI385"/>
    <mergeCell ref="AJ385:AR385"/>
    <mergeCell ref="AS385:AZ385"/>
    <mergeCell ref="BA385:BI385"/>
    <mergeCell ref="A386:AI386"/>
    <mergeCell ref="AJ386:AR386"/>
    <mergeCell ref="AS386:AZ386"/>
    <mergeCell ref="BA386:BI386"/>
    <mergeCell ref="A387:N387"/>
    <mergeCell ref="P387:AI387"/>
    <mergeCell ref="AJ387:AR387"/>
    <mergeCell ref="AS387:AZ387"/>
    <mergeCell ref="BA387:BI387"/>
    <mergeCell ref="A388:N388"/>
    <mergeCell ref="P388:AI388"/>
    <mergeCell ref="AJ388:AR388"/>
    <mergeCell ref="AS388:AZ388"/>
    <mergeCell ref="BA388:BI388"/>
    <mergeCell ref="BA383:BI383"/>
    <mergeCell ref="A384:AI384"/>
    <mergeCell ref="AJ384:AR384"/>
    <mergeCell ref="AS384:AZ384"/>
    <mergeCell ref="BA384:BI38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BI378"/>
    <mergeCell ref="A379:AI379"/>
    <mergeCell ref="AJ379:AR379"/>
    <mergeCell ref="AS379:AZ379"/>
    <mergeCell ref="BA379:BI37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R373"/>
    <mergeCell ref="AJ373:BI373"/>
    <mergeCell ref="A374:AI374"/>
    <mergeCell ref="AJ374:AR374"/>
    <mergeCell ref="AS374:AZ374"/>
    <mergeCell ref="BA374:BI374"/>
    <mergeCell ref="A359:AI359"/>
    <mergeCell ref="AJ359:AR359"/>
    <mergeCell ref="AS359:AZ359"/>
    <mergeCell ref="BA359:BI359"/>
    <mergeCell ref="A360:AI360"/>
    <mergeCell ref="AJ360:AR360"/>
    <mergeCell ref="AS360:AZ360"/>
    <mergeCell ref="BA360:BI360"/>
    <mergeCell ref="A368:AI368"/>
    <mergeCell ref="AJ368:AR368"/>
    <mergeCell ref="AS368:AZ368"/>
    <mergeCell ref="BA368:BI368"/>
    <mergeCell ref="A367:AI367"/>
    <mergeCell ref="AJ367:AR367"/>
    <mergeCell ref="AS367:AZ367"/>
    <mergeCell ref="BA367:BI367"/>
    <mergeCell ref="A369:AI369"/>
    <mergeCell ref="AJ369:AR369"/>
    <mergeCell ref="AS369:AZ369"/>
    <mergeCell ref="BA369:BI369"/>
    <mergeCell ref="A365:AI365"/>
    <mergeCell ref="AJ365:AR365"/>
    <mergeCell ref="AS365:AZ365"/>
    <mergeCell ref="BA365:BI365"/>
    <mergeCell ref="A366:AI366"/>
    <mergeCell ref="AJ366:AR366"/>
    <mergeCell ref="AS366:AZ366"/>
    <mergeCell ref="BA366:BI366"/>
    <mergeCell ref="AJ362:AR362"/>
    <mergeCell ref="AS362:AZ362"/>
    <mergeCell ref="BA362:BI362"/>
    <mergeCell ref="A363:AI36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31:AI331"/>
    <mergeCell ref="AJ331:AR331"/>
    <mergeCell ref="AS331:AZ331"/>
    <mergeCell ref="BA331:BI331"/>
    <mergeCell ref="A332:AI332"/>
    <mergeCell ref="AJ340:AR340"/>
    <mergeCell ref="AS332:AZ332"/>
    <mergeCell ref="BA332:BI332"/>
    <mergeCell ref="A333:AI333"/>
    <mergeCell ref="AJ333:AR333"/>
    <mergeCell ref="AS333:AZ333"/>
    <mergeCell ref="BA333:BI333"/>
    <mergeCell ref="A340:AI340"/>
    <mergeCell ref="AS340:AZ340"/>
    <mergeCell ref="BA340:BI340"/>
    <mergeCell ref="A349:Y349"/>
    <mergeCell ref="BA345:BI345"/>
    <mergeCell ref="A348:AI348"/>
    <mergeCell ref="AJ348:AR348"/>
    <mergeCell ref="AS348:AZ348"/>
    <mergeCell ref="A350:AI350"/>
    <mergeCell ref="AJ350:AR350"/>
    <mergeCell ref="AS350:AZ350"/>
    <mergeCell ref="BA350:BI350"/>
    <mergeCell ref="BA348:BI348"/>
    <mergeCell ref="A346:AI346"/>
    <mergeCell ref="AJ346:AR346"/>
    <mergeCell ref="AS346:AZ346"/>
    <mergeCell ref="BA346:BI346"/>
    <mergeCell ref="A347:AI347"/>
    <mergeCell ref="AJ347:AR347"/>
    <mergeCell ref="AS347:AZ347"/>
    <mergeCell ref="BA347:BI347"/>
    <mergeCell ref="AS341:AZ341"/>
    <mergeCell ref="BA341:BI341"/>
    <mergeCell ref="A337:AI337"/>
    <mergeCell ref="AJ337:AR337"/>
    <mergeCell ref="AJ338:AR338"/>
    <mergeCell ref="AS338:AZ338"/>
    <mergeCell ref="BA338:BI338"/>
    <mergeCell ref="A339:AI339"/>
    <mergeCell ref="AJ339:AR339"/>
    <mergeCell ref="AS339:AZ339"/>
    <mergeCell ref="BA339:BI339"/>
    <mergeCell ref="A342:AI342"/>
    <mergeCell ref="AJ342:AR342"/>
    <mergeCell ref="AS337:AZ337"/>
    <mergeCell ref="BA337:BI337"/>
    <mergeCell ref="A338:AI338"/>
    <mergeCell ref="AS342:AZ342"/>
    <mergeCell ref="AJ349:BI349"/>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41:AI341"/>
    <mergeCell ref="AJ341:AR341"/>
    <mergeCell ref="A322:AI322"/>
    <mergeCell ref="AJ322:AR322"/>
    <mergeCell ref="AS322:AZ322"/>
    <mergeCell ref="BA322:BI322"/>
    <mergeCell ref="A324:AI324"/>
    <mergeCell ref="AJ324:AR324"/>
    <mergeCell ref="AS324:AZ324"/>
    <mergeCell ref="BA324:BI324"/>
    <mergeCell ref="A325:AI325"/>
    <mergeCell ref="AJ325:AR325"/>
    <mergeCell ref="AS325:AZ325"/>
    <mergeCell ref="A326:AI326"/>
    <mergeCell ref="AJ326:AR326"/>
    <mergeCell ref="AS326:AZ326"/>
    <mergeCell ref="BA326:BI326"/>
    <mergeCell ref="A330:AI330"/>
    <mergeCell ref="BA330:BI330"/>
    <mergeCell ref="F621:BG621"/>
    <mergeCell ref="AP664:AY664"/>
    <mergeCell ref="A664:AO664"/>
    <mergeCell ref="AP665:AY665"/>
    <mergeCell ref="AZ664:BI665"/>
    <mergeCell ref="A665:AB665"/>
    <mergeCell ref="AP657:AY657"/>
    <mergeCell ref="AZ657:BI657"/>
    <mergeCell ref="A453:BI453"/>
    <mergeCell ref="A454:BI454"/>
    <mergeCell ref="A455:D455"/>
    <mergeCell ref="E455:AP455"/>
    <mergeCell ref="AQ455:BI455"/>
    <mergeCell ref="A461:D461"/>
    <mergeCell ref="E461:AP461"/>
    <mergeCell ref="AQ461:AY461"/>
    <mergeCell ref="AZ461:BI461"/>
    <mergeCell ref="AQ528:AY528"/>
    <mergeCell ref="AZ528:BI528"/>
    <mergeCell ref="A527:D527"/>
    <mergeCell ref="E527:AP527"/>
    <mergeCell ref="AQ527:AY527"/>
    <mergeCell ref="AZ527:BI527"/>
    <mergeCell ref="AZ661:BF661"/>
    <mergeCell ref="R637:AX637"/>
    <mergeCell ref="AY637:BI637"/>
    <mergeCell ref="AQ457:AY457"/>
    <mergeCell ref="AZ457:BI457"/>
    <mergeCell ref="A474:AP474"/>
    <mergeCell ref="AQ474:AY474"/>
    <mergeCell ref="AZ474:BI474"/>
    <mergeCell ref="AZ470:BI470"/>
    <mergeCell ref="AZ456:BI456"/>
    <mergeCell ref="A457:AP457"/>
    <mergeCell ref="AZ672:BI672"/>
    <mergeCell ref="A673:B673"/>
    <mergeCell ref="AP673:AY673"/>
    <mergeCell ref="AZ673:BI673"/>
    <mergeCell ref="AP674:AY674"/>
    <mergeCell ref="AZ674:BI674"/>
    <mergeCell ref="P688:BH688"/>
    <mergeCell ref="A678:BI678"/>
    <mergeCell ref="A677:BI677"/>
    <mergeCell ref="A676:BI676"/>
    <mergeCell ref="A652:BI652"/>
    <mergeCell ref="D601:BI601"/>
    <mergeCell ref="D600:BI600"/>
    <mergeCell ref="D599:BI599"/>
    <mergeCell ref="D597:BI597"/>
    <mergeCell ref="A596:BI596"/>
    <mergeCell ref="C667:AO667"/>
    <mergeCell ref="C668:AO668"/>
    <mergeCell ref="A516:BI516"/>
    <mergeCell ref="A517:D517"/>
    <mergeCell ref="E517:AP517"/>
    <mergeCell ref="AQ517:AY517"/>
    <mergeCell ref="AZ517:BI517"/>
    <mergeCell ref="A528:D528"/>
    <mergeCell ref="E528:AP528"/>
    <mergeCell ref="A553:AD553"/>
    <mergeCell ref="AE553:AI553"/>
    <mergeCell ref="AJ553:AP553"/>
    <mergeCell ref="AQ553:AX553"/>
    <mergeCell ref="AY553:BC553"/>
    <mergeCell ref="AK11:BI12"/>
    <mergeCell ref="AK17:BI25"/>
    <mergeCell ref="C666:AO666"/>
    <mergeCell ref="A666:B666"/>
    <mergeCell ref="AZ662:BF662"/>
    <mergeCell ref="B173:BG173"/>
    <mergeCell ref="B172:BG172"/>
    <mergeCell ref="AP167:AR167"/>
    <mergeCell ref="A309:AI309"/>
    <mergeCell ref="AJ309:BI309"/>
    <mergeCell ref="A310:AI310"/>
    <mergeCell ref="AJ310:AR310"/>
    <mergeCell ref="AP653:AY653"/>
    <mergeCell ref="A653:AO653"/>
    <mergeCell ref="AP654:AY654"/>
    <mergeCell ref="AZ654:BI654"/>
    <mergeCell ref="AP655:AY655"/>
    <mergeCell ref="AZ655:BI655"/>
    <mergeCell ref="AP656:AY656"/>
    <mergeCell ref="AZ656:BI656"/>
    <mergeCell ref="AG662:AY662"/>
    <mergeCell ref="AB661:AD661"/>
    <mergeCell ref="AB662:AD662"/>
    <mergeCell ref="U661:AA661"/>
    <mergeCell ref="U662:AA662"/>
    <mergeCell ref="BG661:BI661"/>
    <mergeCell ref="AW41:BH41"/>
    <mergeCell ref="AW42:BH42"/>
    <mergeCell ref="AH108:AR108"/>
    <mergeCell ref="AH109:AR109"/>
    <mergeCell ref="B112:Y112"/>
    <mergeCell ref="B114:BH115"/>
    <mergeCell ref="B162:AP162"/>
    <mergeCell ref="BA318:BI318"/>
    <mergeCell ref="A319:AI319"/>
    <mergeCell ref="AJ319:AR319"/>
    <mergeCell ref="AS319:AZ319"/>
    <mergeCell ref="BA319:BI319"/>
    <mergeCell ref="A320:AI320"/>
    <mergeCell ref="AJ320:AR320"/>
    <mergeCell ref="AS320:AZ320"/>
    <mergeCell ref="BA320:BI320"/>
    <mergeCell ref="B308:P308"/>
    <mergeCell ref="B99:N103"/>
    <mergeCell ref="B91:N95"/>
    <mergeCell ref="AS317:AZ317"/>
    <mergeCell ref="A657:B657"/>
    <mergeCell ref="C657:Z657"/>
    <mergeCell ref="AA657:AO657"/>
    <mergeCell ref="C656:Z656"/>
    <mergeCell ref="AA656:AO656"/>
    <mergeCell ref="AA654:AO654"/>
    <mergeCell ref="A655:B655"/>
    <mergeCell ref="C655:Z655"/>
    <mergeCell ref="AA655:AO655"/>
    <mergeCell ref="A656:B656"/>
    <mergeCell ref="A636:Q638"/>
    <mergeCell ref="R636:AX636"/>
    <mergeCell ref="AY636:BI636"/>
    <mergeCell ref="R638:AX638"/>
    <mergeCell ref="AY638:BI638"/>
    <mergeCell ref="A639:BI639"/>
    <mergeCell ref="H450:AP450"/>
    <mergeCell ref="AQ450:AY450"/>
    <mergeCell ref="A667:B667"/>
    <mergeCell ref="AP667:AY667"/>
    <mergeCell ref="AZ667:BI667"/>
    <mergeCell ref="A668:B668"/>
    <mergeCell ref="AP668:AY668"/>
    <mergeCell ref="AZ668:BI668"/>
    <mergeCell ref="AP670:AY670"/>
    <mergeCell ref="AZ670:BI670"/>
    <mergeCell ref="AP666:AY666"/>
    <mergeCell ref="AZ666:BI666"/>
    <mergeCell ref="A689:O689"/>
    <mergeCell ref="A690:O690"/>
    <mergeCell ref="A692:O692"/>
    <mergeCell ref="A694:E694"/>
    <mergeCell ref="F694:M694"/>
    <mergeCell ref="O694:R694"/>
    <mergeCell ref="BG662:BI662"/>
    <mergeCell ref="C671:AO671"/>
    <mergeCell ref="C672:AO672"/>
    <mergeCell ref="C673:AO673"/>
    <mergeCell ref="A669:BI669"/>
    <mergeCell ref="A670:AO670"/>
    <mergeCell ref="A674:AO674"/>
    <mergeCell ref="A671:B671"/>
    <mergeCell ref="AP671:AY671"/>
    <mergeCell ref="AZ671:BI671"/>
    <mergeCell ref="A672:B672"/>
    <mergeCell ref="AP672:AY672"/>
    <mergeCell ref="N724:W724"/>
    <mergeCell ref="X724:AI724"/>
    <mergeCell ref="A724:M724"/>
    <mergeCell ref="AR722:AU722"/>
    <mergeCell ref="AV722:BE722"/>
    <mergeCell ref="A726:H726"/>
    <mergeCell ref="M712:BH712"/>
    <mergeCell ref="M714:BH714"/>
    <mergeCell ref="A720:BI720"/>
    <mergeCell ref="A722:K722"/>
    <mergeCell ref="A659:BI659"/>
    <mergeCell ref="AZ660:BI660"/>
    <mergeCell ref="U660:AD660"/>
    <mergeCell ref="A660:T660"/>
    <mergeCell ref="AE660:AY660"/>
    <mergeCell ref="A661:B661"/>
    <mergeCell ref="A662:B662"/>
    <mergeCell ref="AE661:AF661"/>
    <mergeCell ref="AE662:AF662"/>
    <mergeCell ref="C661:T661"/>
    <mergeCell ref="C662:T662"/>
    <mergeCell ref="AG661:AY661"/>
    <mergeCell ref="A702:AM702"/>
    <mergeCell ref="AO702:BH702"/>
    <mergeCell ref="A704:F704"/>
    <mergeCell ref="A706:T706"/>
    <mergeCell ref="U706:AE706"/>
    <mergeCell ref="G704:AE704"/>
    <mergeCell ref="M722:AB722"/>
    <mergeCell ref="A698:C698"/>
    <mergeCell ref="D698:G698"/>
    <mergeCell ref="I698:J698"/>
    <mergeCell ref="K698:M698"/>
    <mergeCell ref="O698:P698"/>
    <mergeCell ref="Q698:R698"/>
    <mergeCell ref="T698:U698"/>
    <mergeCell ref="V698:X698"/>
    <mergeCell ref="Z698:AC698"/>
    <mergeCell ref="AE698:AK698"/>
    <mergeCell ref="AM698:AT698"/>
    <mergeCell ref="AV698:BE698"/>
    <mergeCell ref="A700:K700"/>
    <mergeCell ref="L700:V700"/>
    <mergeCell ref="X700:Z700"/>
    <mergeCell ref="AA700:AK700"/>
    <mergeCell ref="AM700:AQ700"/>
    <mergeCell ref="AR700:BH700"/>
    <mergeCell ref="A708:AZ708"/>
    <mergeCell ref="BA708:BH708"/>
    <mergeCell ref="A710:F710"/>
    <mergeCell ref="G710:BH710"/>
    <mergeCell ref="A718:D718"/>
    <mergeCell ref="E718:O718"/>
    <mergeCell ref="P718:BH718"/>
    <mergeCell ref="S694:AF694"/>
    <mergeCell ref="AH694:AL694"/>
    <mergeCell ref="AM694:BF694"/>
    <mergeCell ref="A696:E696"/>
    <mergeCell ref="F696:S696"/>
    <mergeCell ref="V696:X696"/>
    <mergeCell ref="Z696:AL696"/>
    <mergeCell ref="AN696:AQ696"/>
    <mergeCell ref="AS696:BH696"/>
    <mergeCell ref="P690:BH690"/>
    <mergeCell ref="A640:BI640"/>
    <mergeCell ref="A641:BI641"/>
    <mergeCell ref="A642:BI642"/>
    <mergeCell ref="A643:BI643"/>
    <mergeCell ref="A644:BI644"/>
    <mergeCell ref="A645:BI645"/>
    <mergeCell ref="A681:BI681"/>
    <mergeCell ref="A682:BI682"/>
    <mergeCell ref="A683:BI683"/>
    <mergeCell ref="A684:BI684"/>
    <mergeCell ref="A685:BI685"/>
    <mergeCell ref="A686:BI686"/>
    <mergeCell ref="A687:BI687"/>
    <mergeCell ref="A688:O688"/>
    <mergeCell ref="AZ653:BI653"/>
    <mergeCell ref="C654:Z654"/>
    <mergeCell ref="A654:B654"/>
    <mergeCell ref="A634:AX634"/>
    <mergeCell ref="A635:AX635"/>
    <mergeCell ref="AY634:BI634"/>
    <mergeCell ref="AY635:BI635"/>
    <mergeCell ref="R629:AX629"/>
    <mergeCell ref="R630:AX630"/>
    <mergeCell ref="R631:AX631"/>
    <mergeCell ref="R632:AX632"/>
    <mergeCell ref="AY629:BI629"/>
    <mergeCell ref="AY630:BI630"/>
    <mergeCell ref="AY631:BI631"/>
    <mergeCell ref="AY632:BI632"/>
    <mergeCell ref="A633:AX633"/>
    <mergeCell ref="AY633:BI633"/>
    <mergeCell ref="A479:BI479"/>
    <mergeCell ref="A627:BI627"/>
    <mergeCell ref="A628:BI628"/>
    <mergeCell ref="A629:Q632"/>
    <mergeCell ref="A537:AD537"/>
    <mergeCell ref="A538:AD538"/>
    <mergeCell ref="AE537:BI538"/>
    <mergeCell ref="A540:AD540"/>
    <mergeCell ref="A541:AD541"/>
    <mergeCell ref="A543:AD543"/>
    <mergeCell ref="A531:D531"/>
    <mergeCell ref="E531:AP531"/>
    <mergeCell ref="AQ531:AY531"/>
    <mergeCell ref="AZ531:BI531"/>
    <mergeCell ref="A532:D532"/>
    <mergeCell ref="E532:AP532"/>
    <mergeCell ref="AQ532:BI532"/>
    <mergeCell ref="A529:D529"/>
    <mergeCell ref="AJ330:AR330"/>
    <mergeCell ref="AS330:AZ330"/>
    <mergeCell ref="BA317:BI317"/>
    <mergeCell ref="A318:AI318"/>
    <mergeCell ref="AJ318:AR318"/>
    <mergeCell ref="AS318:AZ318"/>
    <mergeCell ref="O248:S248"/>
    <mergeCell ref="T248:AP248"/>
    <mergeCell ref="E254:AO254"/>
    <mergeCell ref="T252:AP252"/>
    <mergeCell ref="AQ252:AW252"/>
    <mergeCell ref="AX252:BD252"/>
    <mergeCell ref="O253:S253"/>
    <mergeCell ref="T253:AP253"/>
    <mergeCell ref="AQ253:AW253"/>
    <mergeCell ref="AX253:BD253"/>
    <mergeCell ref="B253:N253"/>
    <mergeCell ref="AQ248:AW248"/>
    <mergeCell ref="AX248:BD248"/>
    <mergeCell ref="A255:BH305"/>
    <mergeCell ref="A321:AI321"/>
    <mergeCell ref="AJ321:AR321"/>
    <mergeCell ref="AS321:AZ321"/>
    <mergeCell ref="BA321:BI321"/>
    <mergeCell ref="A317:AI317"/>
    <mergeCell ref="AJ317:AR317"/>
    <mergeCell ref="AS310:AZ310"/>
    <mergeCell ref="BA310:BI310"/>
    <mergeCell ref="A311:BI311"/>
    <mergeCell ref="P313:V313"/>
    <mergeCell ref="W313:AB313"/>
    <mergeCell ref="AE313:AT313"/>
    <mergeCell ref="B246:N246"/>
    <mergeCell ref="B247:N247"/>
    <mergeCell ref="B248:N248"/>
    <mergeCell ref="B249:N249"/>
    <mergeCell ref="B250:N250"/>
    <mergeCell ref="B251:N251"/>
    <mergeCell ref="B252:N252"/>
    <mergeCell ref="O246:S246"/>
    <mergeCell ref="O249:S249"/>
    <mergeCell ref="O252:S252"/>
    <mergeCell ref="BE246:BH246"/>
    <mergeCell ref="BE247:BH247"/>
    <mergeCell ref="BE248:BH250"/>
    <mergeCell ref="BE251:BH253"/>
    <mergeCell ref="T249:AP249"/>
    <mergeCell ref="AQ249:AW249"/>
    <mergeCell ref="AX249:BD249"/>
    <mergeCell ref="O250:S250"/>
    <mergeCell ref="T250:AP250"/>
    <mergeCell ref="AQ250:AW250"/>
    <mergeCell ref="AX250:BD250"/>
    <mergeCell ref="O251:S251"/>
    <mergeCell ref="T251:AP251"/>
    <mergeCell ref="AQ251:AW251"/>
    <mergeCell ref="AX251:BD251"/>
    <mergeCell ref="T246:AP246"/>
    <mergeCell ref="AQ246:AW246"/>
    <mergeCell ref="AX246:BD246"/>
    <mergeCell ref="O247:S247"/>
    <mergeCell ref="T247:AP247"/>
    <mergeCell ref="AQ247:AW247"/>
    <mergeCell ref="AX247:BD247"/>
    <mergeCell ref="C236:BI236"/>
    <mergeCell ref="C237:BI237"/>
    <mergeCell ref="B241:N242"/>
    <mergeCell ref="O241:BD241"/>
    <mergeCell ref="BE241:BH242"/>
    <mergeCell ref="O242:S242"/>
    <mergeCell ref="T242:AP242"/>
    <mergeCell ref="AQ242:AW242"/>
    <mergeCell ref="AX242:BD242"/>
    <mergeCell ref="B243:N243"/>
    <mergeCell ref="O243:S243"/>
    <mergeCell ref="T243:AP243"/>
    <mergeCell ref="AQ243:AW243"/>
    <mergeCell ref="AX243:BD243"/>
    <mergeCell ref="BE243:BH245"/>
    <mergeCell ref="B244:N244"/>
    <mergeCell ref="O244:S244"/>
    <mergeCell ref="T244:AP244"/>
    <mergeCell ref="AQ244:AW244"/>
    <mergeCell ref="AX244:BD244"/>
    <mergeCell ref="B245:N245"/>
    <mergeCell ref="O245:S245"/>
    <mergeCell ref="T245:AP245"/>
    <mergeCell ref="AQ245:AW245"/>
    <mergeCell ref="AX245:BD245"/>
    <mergeCell ref="C222:BE222"/>
    <mergeCell ref="C223:BE223"/>
    <mergeCell ref="C225:AB225"/>
    <mergeCell ref="AF225:BE225"/>
    <mergeCell ref="C226:AB226"/>
    <mergeCell ref="AF226:BE226"/>
    <mergeCell ref="B215:X215"/>
    <mergeCell ref="AM212:AY212"/>
    <mergeCell ref="AM213:AY213"/>
    <mergeCell ref="A217:BI217"/>
    <mergeCell ref="C219:AB219"/>
    <mergeCell ref="AF219:BE219"/>
    <mergeCell ref="AF220:BE220"/>
    <mergeCell ref="C220:AB220"/>
    <mergeCell ref="B213:N213"/>
    <mergeCell ref="U213:AG213"/>
    <mergeCell ref="A235:BI235"/>
    <mergeCell ref="B212:N212"/>
    <mergeCell ref="U212:AG212"/>
    <mergeCell ref="S190:U191"/>
    <mergeCell ref="B211:J211"/>
    <mergeCell ref="AK210:AS210"/>
    <mergeCell ref="B207:AL207"/>
    <mergeCell ref="B208:T208"/>
    <mergeCell ref="W208:AN208"/>
    <mergeCell ref="AQ208:BG208"/>
    <mergeCell ref="B209:T209"/>
    <mergeCell ref="W209:AN209"/>
    <mergeCell ref="AQ209:BG209"/>
    <mergeCell ref="B210:J210"/>
    <mergeCell ref="M211:AB211"/>
    <mergeCell ref="AE210:AH210"/>
    <mergeCell ref="M210:AB210"/>
    <mergeCell ref="AE211:AH211"/>
    <mergeCell ref="AK211:AT211"/>
    <mergeCell ref="BC210:BG210"/>
    <mergeCell ref="AW210:AZ210"/>
    <mergeCell ref="AW211:AZ211"/>
    <mergeCell ref="BC211:BG211"/>
    <mergeCell ref="E178:N178"/>
    <mergeCell ref="Q178:X178"/>
    <mergeCell ref="AA178:AI178"/>
    <mergeCell ref="AV177:BF179"/>
    <mergeCell ref="AK178:AU178"/>
    <mergeCell ref="A181:BI181"/>
    <mergeCell ref="B182:AG182"/>
    <mergeCell ref="D175:N176"/>
    <mergeCell ref="O175:Y176"/>
    <mergeCell ref="Z175:AJ176"/>
    <mergeCell ref="AK175:AU176"/>
    <mergeCell ref="AV175:BF175"/>
    <mergeCell ref="AV176:BF176"/>
    <mergeCell ref="AC190:AI191"/>
    <mergeCell ref="AL189:AW189"/>
    <mergeCell ref="AL190:AW191"/>
    <mergeCell ref="AZ189:BG189"/>
    <mergeCell ref="AZ190:BG191"/>
    <mergeCell ref="D184:K184"/>
    <mergeCell ref="D185:Q185"/>
    <mergeCell ref="Y184:AX184"/>
    <mergeCell ref="E189:P189"/>
    <mergeCell ref="AC189:AI189"/>
    <mergeCell ref="E190:G190"/>
    <mergeCell ref="H190:J190"/>
    <mergeCell ref="K190:P190"/>
    <mergeCell ref="E191:G191"/>
    <mergeCell ref="H191:J191"/>
    <mergeCell ref="K191:P191"/>
    <mergeCell ref="S189:U189"/>
    <mergeCell ref="V189:AA189"/>
    <mergeCell ref="V190:AA191"/>
    <mergeCell ref="B163:T163"/>
    <mergeCell ref="W163:AN163"/>
    <mergeCell ref="AQ163:BG163"/>
    <mergeCell ref="B164:T164"/>
    <mergeCell ref="W164:AN164"/>
    <mergeCell ref="AQ164:BG164"/>
    <mergeCell ref="B169:N169"/>
    <mergeCell ref="B170:N170"/>
    <mergeCell ref="U169:AG169"/>
    <mergeCell ref="U170:AG170"/>
    <mergeCell ref="AK169:BG169"/>
    <mergeCell ref="AK170:BG170"/>
    <mergeCell ref="B165:J165"/>
    <mergeCell ref="BA165:BG165"/>
    <mergeCell ref="B166:J166"/>
    <mergeCell ref="BA166:BG166"/>
    <mergeCell ref="P165:AT165"/>
    <mergeCell ref="P166:AT166"/>
    <mergeCell ref="B167:J167"/>
    <mergeCell ref="B168:J168"/>
    <mergeCell ref="R167:Z167"/>
    <mergeCell ref="R168:Z168"/>
    <mergeCell ref="B150:X150"/>
    <mergeCell ref="AC150:BC150"/>
    <mergeCell ref="B151:X151"/>
    <mergeCell ref="AC151:BC151"/>
    <mergeCell ref="B153:X153"/>
    <mergeCell ref="AC153:BC153"/>
    <mergeCell ref="B154:X154"/>
    <mergeCell ref="AC154:BC154"/>
    <mergeCell ref="B156:X156"/>
    <mergeCell ref="AC156:BC156"/>
    <mergeCell ref="B157:X157"/>
    <mergeCell ref="AC157:BC157"/>
    <mergeCell ref="B159:X159"/>
    <mergeCell ref="AC159:BC159"/>
    <mergeCell ref="B160:X160"/>
    <mergeCell ref="AC160:BC160"/>
    <mergeCell ref="B139:J139"/>
    <mergeCell ref="K139:Q139"/>
    <mergeCell ref="B141:X141"/>
    <mergeCell ref="B142:X142"/>
    <mergeCell ref="AC141:BC141"/>
    <mergeCell ref="AC142:BC142"/>
    <mergeCell ref="B144:X144"/>
    <mergeCell ref="AC144:BC144"/>
    <mergeCell ref="C133:O133"/>
    <mergeCell ref="T133:AN133"/>
    <mergeCell ref="AR133:BG133"/>
    <mergeCell ref="AO135:BG135"/>
    <mergeCell ref="B145:X145"/>
    <mergeCell ref="AC145:BC145"/>
    <mergeCell ref="B147:X147"/>
    <mergeCell ref="AC147:BC147"/>
    <mergeCell ref="B148:X148"/>
    <mergeCell ref="AC148:BC148"/>
    <mergeCell ref="B122:W122"/>
    <mergeCell ref="B123:G123"/>
    <mergeCell ref="M123:BH123"/>
    <mergeCell ref="B124:S124"/>
    <mergeCell ref="B125:S125"/>
    <mergeCell ref="B126:S126"/>
    <mergeCell ref="AE126:AZ126"/>
    <mergeCell ref="A128:BI128"/>
    <mergeCell ref="AR132:BG132"/>
    <mergeCell ref="R137:AE137"/>
    <mergeCell ref="B137:Q137"/>
    <mergeCell ref="A129:BI129"/>
    <mergeCell ref="B130:S130"/>
    <mergeCell ref="B131:P132"/>
    <mergeCell ref="T131:AN131"/>
    <mergeCell ref="T132:AN132"/>
    <mergeCell ref="AR131:BG131"/>
    <mergeCell ref="AE125:BA125"/>
    <mergeCell ref="S111:W111"/>
    <mergeCell ref="G109:Q109"/>
    <mergeCell ref="B111:D111"/>
    <mergeCell ref="M111:Q111"/>
    <mergeCell ref="F111:K111"/>
    <mergeCell ref="B116:W116"/>
    <mergeCell ref="B117:W117"/>
    <mergeCell ref="B118:G118"/>
    <mergeCell ref="M118:BH118"/>
    <mergeCell ref="B121:S121"/>
    <mergeCell ref="AE121:AZ121"/>
    <mergeCell ref="B119:S119"/>
    <mergeCell ref="B120:S120"/>
    <mergeCell ref="AP116:AW116"/>
    <mergeCell ref="AZ116:BG116"/>
    <mergeCell ref="AY93:BG93"/>
    <mergeCell ref="B106:W106"/>
    <mergeCell ref="G108:Q108"/>
    <mergeCell ref="AB101:AL101"/>
    <mergeCell ref="AN101:AW101"/>
    <mergeCell ref="AY101:BG101"/>
    <mergeCell ref="P101:Z101"/>
    <mergeCell ref="AC108:AE108"/>
    <mergeCell ref="AE120:BA120"/>
    <mergeCell ref="AC111:AM111"/>
    <mergeCell ref="A22:H22"/>
    <mergeCell ref="AE19:AI19"/>
    <mergeCell ref="AE20:AI20"/>
    <mergeCell ref="AE21:AI21"/>
    <mergeCell ref="J22:U22"/>
    <mergeCell ref="U20:X20"/>
    <mergeCell ref="U21:X21"/>
    <mergeCell ref="B49:W49"/>
    <mergeCell ref="B29:H29"/>
    <mergeCell ref="B42:P42"/>
    <mergeCell ref="H32:O32"/>
    <mergeCell ref="A26:Q26"/>
    <mergeCell ref="A27:BI27"/>
    <mergeCell ref="K29:BI29"/>
    <mergeCell ref="K30:BI30"/>
    <mergeCell ref="A23:V23"/>
    <mergeCell ref="A24:H24"/>
    <mergeCell ref="A25:V25"/>
    <mergeCell ref="B44:Q44"/>
    <mergeCell ref="R32:BH33"/>
    <mergeCell ref="R35:BH36"/>
    <mergeCell ref="R37:BH38"/>
    <mergeCell ref="R39:BH39"/>
    <mergeCell ref="B41:AT41"/>
    <mergeCell ref="R40:BH40"/>
    <mergeCell ref="G18:I18"/>
    <mergeCell ref="G19:I19"/>
    <mergeCell ref="G20:I20"/>
    <mergeCell ref="J18:L18"/>
    <mergeCell ref="M18:O18"/>
    <mergeCell ref="M19:O19"/>
    <mergeCell ref="AB18:AC18"/>
    <mergeCell ref="AB19:AC19"/>
    <mergeCell ref="Y18:AA18"/>
    <mergeCell ref="Y19:AA19"/>
    <mergeCell ref="M20:O20"/>
    <mergeCell ref="G1:BI1"/>
    <mergeCell ref="G2:BI2"/>
    <mergeCell ref="A11:AI11"/>
    <mergeCell ref="A12:AI12"/>
    <mergeCell ref="H14:AI14"/>
    <mergeCell ref="A14:F14"/>
    <mergeCell ref="AK10:BI10"/>
    <mergeCell ref="AQ7:BI7"/>
    <mergeCell ref="A16:F16"/>
    <mergeCell ref="H16:H17"/>
    <mergeCell ref="J16:J17"/>
    <mergeCell ref="K16:K17"/>
    <mergeCell ref="M16:M17"/>
    <mergeCell ref="A9:AI10"/>
    <mergeCell ref="AK9:BI9"/>
    <mergeCell ref="A17:F17"/>
    <mergeCell ref="V16:V17"/>
    <mergeCell ref="J19:L19"/>
    <mergeCell ref="AK14:BI14"/>
    <mergeCell ref="AK15:BI16"/>
    <mergeCell ref="U19:X19"/>
    <mergeCell ref="P18:S18"/>
    <mergeCell ref="P19:S19"/>
    <mergeCell ref="N16:N17"/>
    <mergeCell ref="P16:P17"/>
    <mergeCell ref="Q16:Q17"/>
    <mergeCell ref="R16:R17"/>
    <mergeCell ref="S16:S17"/>
    <mergeCell ref="U16:U17"/>
    <mergeCell ref="AE16:AE17"/>
    <mergeCell ref="AF16:AF17"/>
    <mergeCell ref="AG16:AG17"/>
    <mergeCell ref="AH16:AH17"/>
    <mergeCell ref="AI16:AI17"/>
    <mergeCell ref="AE18:AI18"/>
    <mergeCell ref="U18:X18"/>
    <mergeCell ref="W16:W17"/>
    <mergeCell ref="X16:X17"/>
    <mergeCell ref="Z16:Z17"/>
    <mergeCell ref="AB16:AB17"/>
    <mergeCell ref="AC16:AC17"/>
    <mergeCell ref="AY65:BG65"/>
    <mergeCell ref="AB63:AO63"/>
    <mergeCell ref="AP63:BH63"/>
    <mergeCell ref="C61:T61"/>
    <mergeCell ref="A62:P62"/>
    <mergeCell ref="A63:M63"/>
    <mergeCell ref="N63:Z63"/>
    <mergeCell ref="B65:N65"/>
    <mergeCell ref="P65:Z65"/>
    <mergeCell ref="AB65:AL65"/>
    <mergeCell ref="AN65:AW65"/>
    <mergeCell ref="P77:Z77"/>
    <mergeCell ref="AB77:AL77"/>
    <mergeCell ref="P93:Z93"/>
    <mergeCell ref="AB93:AL93"/>
    <mergeCell ref="AN93:AW93"/>
    <mergeCell ref="B83:N87"/>
    <mergeCell ref="AN77:AW77"/>
    <mergeCell ref="P69:Z69"/>
    <mergeCell ref="AB69:AL69"/>
    <mergeCell ref="AN69:AW69"/>
    <mergeCell ref="AY69:BG69"/>
    <mergeCell ref="P85:Z85"/>
    <mergeCell ref="AB85:AL85"/>
    <mergeCell ref="AN85:AW85"/>
    <mergeCell ref="AY85:BG85"/>
    <mergeCell ref="AY77:BG77"/>
    <mergeCell ref="B75:N79"/>
    <mergeCell ref="B67:N71"/>
    <mergeCell ref="A442:D442"/>
    <mergeCell ref="AW482:BC482"/>
    <mergeCell ref="BD482:BI482"/>
    <mergeCell ref="A483:C483"/>
    <mergeCell ref="D483:R483"/>
    <mergeCell ref="S483:W483"/>
    <mergeCell ref="X483:AO483"/>
    <mergeCell ref="AP483:AV483"/>
    <mergeCell ref="AW483:BC483"/>
    <mergeCell ref="BD483:BI483"/>
    <mergeCell ref="A484:C484"/>
    <mergeCell ref="D484:R484"/>
    <mergeCell ref="S484:W484"/>
    <mergeCell ref="X484:AO484"/>
    <mergeCell ref="AP484:AV484"/>
    <mergeCell ref="AW484:BC484"/>
    <mergeCell ref="BD484:BI484"/>
    <mergeCell ref="A480:C480"/>
    <mergeCell ref="D480:R480"/>
    <mergeCell ref="S480:W480"/>
    <mergeCell ref="X480:AO480"/>
    <mergeCell ref="AP480:AV480"/>
    <mergeCell ref="AW480:BC480"/>
    <mergeCell ref="BD480:BI480"/>
    <mergeCell ref="A481:C481"/>
    <mergeCell ref="D481:R481"/>
    <mergeCell ref="S481:W481"/>
    <mergeCell ref="X481:AO481"/>
    <mergeCell ref="AP481:AV481"/>
    <mergeCell ref="AZ450:BI450"/>
    <mergeCell ref="A456:AP456"/>
    <mergeCell ref="AQ456:AY456"/>
    <mergeCell ref="E529:AP529"/>
    <mergeCell ref="AQ529:AY529"/>
    <mergeCell ref="AZ529:BI529"/>
    <mergeCell ref="A548:AD548"/>
    <mergeCell ref="A549:AD549"/>
    <mergeCell ref="AE549:AI549"/>
    <mergeCell ref="AJ549:AP549"/>
    <mergeCell ref="AQ549:AX549"/>
    <mergeCell ref="AY549:BC549"/>
    <mergeCell ref="BD549:BI549"/>
    <mergeCell ref="A547:AD547"/>
    <mergeCell ref="AE539:BI542"/>
    <mergeCell ref="A542:Q542"/>
    <mergeCell ref="R542:S542"/>
    <mergeCell ref="A544:BC545"/>
    <mergeCell ref="BD544:BI544"/>
    <mergeCell ref="BD545:BI545"/>
    <mergeCell ref="A546:BI546"/>
    <mergeCell ref="AE547:AI547"/>
    <mergeCell ref="AJ547:AP547"/>
    <mergeCell ref="AQ547:AX547"/>
    <mergeCell ref="AY547:BC547"/>
    <mergeCell ref="BD547:BI547"/>
    <mergeCell ref="AQ530:AY530"/>
    <mergeCell ref="AZ530:BI530"/>
    <mergeCell ref="AJ552:AP552"/>
    <mergeCell ref="AQ552:AX552"/>
    <mergeCell ref="AY552:BC552"/>
    <mergeCell ref="BD552:BI552"/>
    <mergeCell ref="A554:AD554"/>
    <mergeCell ref="AE554:AI554"/>
    <mergeCell ref="AJ554:AP554"/>
    <mergeCell ref="AQ554:AX554"/>
    <mergeCell ref="AY554:BC554"/>
    <mergeCell ref="BD554:BI554"/>
    <mergeCell ref="A550:AD550"/>
    <mergeCell ref="AE550:AI550"/>
    <mergeCell ref="AJ550:AP550"/>
    <mergeCell ref="AQ550:AX550"/>
    <mergeCell ref="AY550:BC550"/>
    <mergeCell ref="BD550:BI550"/>
    <mergeCell ref="A551:AD551"/>
    <mergeCell ref="AE551:AI551"/>
    <mergeCell ref="AJ551:AP551"/>
    <mergeCell ref="AQ551:AX551"/>
    <mergeCell ref="AY551:BC551"/>
    <mergeCell ref="BD551:BI551"/>
    <mergeCell ref="BD553:BI553"/>
    <mergeCell ref="AQ559:AX559"/>
    <mergeCell ref="AY559:BC559"/>
    <mergeCell ref="BD559:BI559"/>
    <mergeCell ref="AE548:AX548"/>
    <mergeCell ref="AY548:BI548"/>
    <mergeCell ref="A560:AD560"/>
    <mergeCell ref="A557:AD557"/>
    <mergeCell ref="AE557:AI557"/>
    <mergeCell ref="AJ557:AP557"/>
    <mergeCell ref="AQ557:AX557"/>
    <mergeCell ref="AY557:BC557"/>
    <mergeCell ref="BD557:BI557"/>
    <mergeCell ref="A558:AD558"/>
    <mergeCell ref="AE558:AI558"/>
    <mergeCell ref="AJ558:AP558"/>
    <mergeCell ref="AQ558:AX558"/>
    <mergeCell ref="AY558:BC558"/>
    <mergeCell ref="BD558:BI558"/>
    <mergeCell ref="A555:AD555"/>
    <mergeCell ref="AE555:AI555"/>
    <mergeCell ref="AJ555:AP555"/>
    <mergeCell ref="AQ555:AX555"/>
    <mergeCell ref="AY555:BC555"/>
    <mergeCell ref="BD555:BI555"/>
    <mergeCell ref="A556:AD556"/>
    <mergeCell ref="AE556:AI556"/>
    <mergeCell ref="AJ556:AP556"/>
    <mergeCell ref="AQ556:AX556"/>
    <mergeCell ref="AY556:BC556"/>
    <mergeCell ref="BD556:BI556"/>
    <mergeCell ref="A552:AD552"/>
    <mergeCell ref="AE552:AI552"/>
    <mergeCell ref="A561:AD561"/>
    <mergeCell ref="A562:AD562"/>
    <mergeCell ref="A563:AD563"/>
    <mergeCell ref="A564:AD564"/>
    <mergeCell ref="A567:AD567"/>
    <mergeCell ref="A568:AD568"/>
    <mergeCell ref="A569:AD569"/>
    <mergeCell ref="AE560:AI560"/>
    <mergeCell ref="AJ560:AP560"/>
    <mergeCell ref="AE567:AI567"/>
    <mergeCell ref="AJ567:AP567"/>
    <mergeCell ref="AE569:AI569"/>
    <mergeCell ref="AJ569:AP569"/>
    <mergeCell ref="A565:AD565"/>
    <mergeCell ref="A566:AD566"/>
    <mergeCell ref="AJ565:AP565"/>
    <mergeCell ref="A559:AD559"/>
    <mergeCell ref="AE559:AI559"/>
    <mergeCell ref="AJ559:AP559"/>
    <mergeCell ref="AJ563:AP563"/>
    <mergeCell ref="AQ563:AX563"/>
    <mergeCell ref="AY563:BC563"/>
    <mergeCell ref="BD563:BI563"/>
    <mergeCell ref="AE564:AI564"/>
    <mergeCell ref="AJ564:AP564"/>
    <mergeCell ref="AQ564:AX564"/>
    <mergeCell ref="AY564:BC564"/>
    <mergeCell ref="BD564:BI564"/>
    <mergeCell ref="AE563:AI563"/>
    <mergeCell ref="AE565:AI565"/>
    <mergeCell ref="A570:AD570"/>
    <mergeCell ref="A571:AD571"/>
    <mergeCell ref="A572:AD572"/>
    <mergeCell ref="A573:AD573"/>
    <mergeCell ref="A574:AD574"/>
    <mergeCell ref="A575:AD575"/>
    <mergeCell ref="AJ574:AP574"/>
    <mergeCell ref="AE570:AI570"/>
    <mergeCell ref="AJ570:AP570"/>
    <mergeCell ref="AQ570:AX570"/>
    <mergeCell ref="AY570:BC570"/>
    <mergeCell ref="BD570:BI570"/>
    <mergeCell ref="AE571:AI571"/>
    <mergeCell ref="AJ571:AP571"/>
    <mergeCell ref="AQ571:AX571"/>
    <mergeCell ref="AY571:BC571"/>
    <mergeCell ref="BD571:BI571"/>
    <mergeCell ref="AQ560:AX560"/>
    <mergeCell ref="AY560:BC560"/>
    <mergeCell ref="BD560:BI560"/>
    <mergeCell ref="AE561:AI561"/>
    <mergeCell ref="AJ561:AP561"/>
    <mergeCell ref="AQ561:AX561"/>
    <mergeCell ref="AY561:BC561"/>
    <mergeCell ref="BD561:BI561"/>
    <mergeCell ref="AE562:AI562"/>
    <mergeCell ref="AJ562:AP562"/>
    <mergeCell ref="AQ562:AX562"/>
    <mergeCell ref="AY562:BC562"/>
    <mergeCell ref="BD562:BI562"/>
    <mergeCell ref="AQ567:AX567"/>
    <mergeCell ref="AY567:BC567"/>
    <mergeCell ref="BD567:BI567"/>
    <mergeCell ref="AE568:AI568"/>
    <mergeCell ref="AJ568:AP568"/>
    <mergeCell ref="AQ568:AX568"/>
    <mergeCell ref="AY568:BC568"/>
    <mergeCell ref="BD568:BI568"/>
    <mergeCell ref="BD575:BI575"/>
    <mergeCell ref="AQ582:AX582"/>
    <mergeCell ref="BD582:BI582"/>
    <mergeCell ref="A579:AD579"/>
    <mergeCell ref="AE579:AI579"/>
    <mergeCell ref="AJ579:AP579"/>
    <mergeCell ref="AQ579:AX579"/>
    <mergeCell ref="AY579:BC579"/>
    <mergeCell ref="BD579:BI579"/>
    <mergeCell ref="A580:AD580"/>
    <mergeCell ref="AE580:AI580"/>
    <mergeCell ref="AJ580:AP580"/>
    <mergeCell ref="AQ580:AX580"/>
    <mergeCell ref="AY580:BC580"/>
    <mergeCell ref="BD580:BI580"/>
    <mergeCell ref="AQ565:AX565"/>
    <mergeCell ref="AY565:BC565"/>
    <mergeCell ref="BD565:BI565"/>
    <mergeCell ref="AE566:AI566"/>
    <mergeCell ref="AJ566:AP566"/>
    <mergeCell ref="AQ566:AX566"/>
    <mergeCell ref="AY566:BC566"/>
    <mergeCell ref="BD566:BI566"/>
    <mergeCell ref="AQ569:AX569"/>
    <mergeCell ref="AY569:BC569"/>
    <mergeCell ref="BD569:BI569"/>
    <mergeCell ref="AE572:AI572"/>
    <mergeCell ref="AJ572:AP572"/>
    <mergeCell ref="AQ572:AX572"/>
    <mergeCell ref="AY572:BC572"/>
    <mergeCell ref="BD572:BI572"/>
    <mergeCell ref="AE574:AI574"/>
    <mergeCell ref="A620:C620"/>
    <mergeCell ref="D603:BI603"/>
    <mergeCell ref="D604:BI604"/>
    <mergeCell ref="D605:BI605"/>
    <mergeCell ref="F620:BI620"/>
    <mergeCell ref="D606:BI606"/>
    <mergeCell ref="D607:BI607"/>
    <mergeCell ref="AE584:AI584"/>
    <mergeCell ref="AJ584:AP584"/>
    <mergeCell ref="AQ584:AX584"/>
    <mergeCell ref="AY584:BC584"/>
    <mergeCell ref="BD584:BI584"/>
    <mergeCell ref="AE578:AI578"/>
    <mergeCell ref="AJ578:AP578"/>
    <mergeCell ref="AQ578:AX578"/>
    <mergeCell ref="AY578:BC578"/>
    <mergeCell ref="BD578:BI578"/>
    <mergeCell ref="BD588:BI588"/>
    <mergeCell ref="A589:BI589"/>
    <mergeCell ref="AQ585:AX585"/>
    <mergeCell ref="AY585:BC585"/>
    <mergeCell ref="BD585:BI585"/>
    <mergeCell ref="A617:C617"/>
    <mergeCell ref="A618:C618"/>
    <mergeCell ref="B591:AI591"/>
    <mergeCell ref="B593:BH593"/>
    <mergeCell ref="B595:AC595"/>
    <mergeCell ref="AE585:AI585"/>
    <mergeCell ref="AJ585:AP585"/>
    <mergeCell ref="F612:BI612"/>
    <mergeCell ref="F613:BI613"/>
    <mergeCell ref="F614:BI614"/>
    <mergeCell ref="F615:BI615"/>
    <mergeCell ref="F616:BI616"/>
    <mergeCell ref="F617:BI617"/>
    <mergeCell ref="F618:BI618"/>
    <mergeCell ref="F619:BI619"/>
    <mergeCell ref="A581:AD581"/>
    <mergeCell ref="AE581:AI581"/>
    <mergeCell ref="AY577:BC577"/>
    <mergeCell ref="BD577:BI577"/>
    <mergeCell ref="AJ581:AP581"/>
    <mergeCell ref="AQ581:AX581"/>
    <mergeCell ref="AY581:BC581"/>
    <mergeCell ref="BD581:BI581"/>
    <mergeCell ref="A616:C616"/>
    <mergeCell ref="A619:C619"/>
    <mergeCell ref="AJ577:AP577"/>
    <mergeCell ref="AQ577:AX577"/>
    <mergeCell ref="A590:BI590"/>
    <mergeCell ref="A592:BI592"/>
    <mergeCell ref="A582:AD582"/>
    <mergeCell ref="AE582:AI582"/>
    <mergeCell ref="AJ582:AP582"/>
    <mergeCell ref="AE587:AI587"/>
    <mergeCell ref="AJ587:AP587"/>
    <mergeCell ref="AQ587:AX587"/>
    <mergeCell ref="AY587:BC587"/>
    <mergeCell ref="BD587:BI587"/>
    <mergeCell ref="A578:AD578"/>
    <mergeCell ref="A584:AD584"/>
    <mergeCell ref="A583:AD583"/>
    <mergeCell ref="A585:AD585"/>
    <mergeCell ref="A577:AD577"/>
    <mergeCell ref="D622:BI622"/>
    <mergeCell ref="A623:AE623"/>
    <mergeCell ref="A602:BI602"/>
    <mergeCell ref="A608:C608"/>
    <mergeCell ref="A609:C609"/>
    <mergeCell ref="A610:C610"/>
    <mergeCell ref="A611:C611"/>
    <mergeCell ref="A612:C612"/>
    <mergeCell ref="A613:C613"/>
    <mergeCell ref="A614:C614"/>
    <mergeCell ref="A615:C615"/>
    <mergeCell ref="AY650:BI650"/>
    <mergeCell ref="A588:AD588"/>
    <mergeCell ref="AE588:AI588"/>
    <mergeCell ref="AF595:BH595"/>
    <mergeCell ref="A594:BI594"/>
    <mergeCell ref="BD583:BI583"/>
    <mergeCell ref="AY583:BC583"/>
    <mergeCell ref="B624:AF624"/>
    <mergeCell ref="AP623:BA623"/>
    <mergeCell ref="AP624:AY624"/>
    <mergeCell ref="F608:BI608"/>
    <mergeCell ref="F609:BI609"/>
    <mergeCell ref="F610:BI610"/>
    <mergeCell ref="F611:BI611"/>
    <mergeCell ref="A586:AD586"/>
    <mergeCell ref="AE586:AI586"/>
    <mergeCell ref="AJ586:AP586"/>
    <mergeCell ref="AQ586:AX586"/>
    <mergeCell ref="AY586:BC586"/>
    <mergeCell ref="BD586:BI586"/>
    <mergeCell ref="A587:AD587"/>
    <mergeCell ref="B43:BH43"/>
    <mergeCell ref="B45:BH48"/>
    <mergeCell ref="B50:BH59"/>
    <mergeCell ref="AU167:BC167"/>
    <mergeCell ref="Y185:AX185"/>
    <mergeCell ref="AW137:BD137"/>
    <mergeCell ref="AG167:AI167"/>
    <mergeCell ref="AJ588:AP588"/>
    <mergeCell ref="AQ588:AX588"/>
    <mergeCell ref="AY588:BC588"/>
    <mergeCell ref="AE576:AI576"/>
    <mergeCell ref="AJ576:AP576"/>
    <mergeCell ref="AQ576:AX576"/>
    <mergeCell ref="AY576:BC576"/>
    <mergeCell ref="BD576:BI576"/>
    <mergeCell ref="AE573:AI573"/>
    <mergeCell ref="AJ573:AP573"/>
    <mergeCell ref="AQ573:AX573"/>
    <mergeCell ref="AY573:BC573"/>
    <mergeCell ref="BD573:BI573"/>
    <mergeCell ref="AQ574:AX574"/>
    <mergeCell ref="AY574:BC574"/>
    <mergeCell ref="BD574:BI574"/>
    <mergeCell ref="AE583:AI583"/>
    <mergeCell ref="AJ583:AP583"/>
    <mergeCell ref="AQ583:AX583"/>
    <mergeCell ref="AE577:AI577"/>
    <mergeCell ref="A576:AD576"/>
    <mergeCell ref="AE575:AI575"/>
    <mergeCell ref="AJ575:AP575"/>
    <mergeCell ref="AQ575:AX575"/>
    <mergeCell ref="AY575:BC575"/>
  </mergeCells>
  <conditionalFormatting sqref="AS394:BI394">
    <cfRule type="expression" dxfId="10" priority="17">
      <formula>#REF!&gt;50</formula>
    </cfRule>
  </conditionalFormatting>
  <conditionalFormatting sqref="AJ390:AR390">
    <cfRule type="expression" dxfId="9" priority="4">
      <formula>#REF!&lt;&gt;#REF!</formula>
    </cfRule>
    <cfRule type="expression" dxfId="8" priority="10">
      <formula>#REF!&lt;&gt;#REF!+#REF!</formula>
    </cfRule>
  </conditionalFormatting>
  <conditionalFormatting sqref="BA390:BI390">
    <cfRule type="expression" dxfId="7" priority="5">
      <formula>#REF!&lt;&gt;#REF!</formula>
    </cfRule>
    <cfRule type="expression" dxfId="6" priority="9">
      <formula>#REF!&lt;&gt;#REF!</formula>
    </cfRule>
  </conditionalFormatting>
  <conditionalFormatting sqref="AJ349:BI349">
    <cfRule type="expression" dxfId="5" priority="1">
      <formula>#REF!+#REF!&gt;5</formula>
    </cfRule>
    <cfRule type="expression" dxfId="4" priority="8">
      <formula>#REF!&gt;10</formula>
    </cfRule>
  </conditionalFormatting>
  <conditionalFormatting sqref="AS393:BI393">
    <cfRule type="expression" dxfId="3" priority="7">
      <formula>#REF!&gt;50</formula>
    </cfRule>
  </conditionalFormatting>
  <conditionalFormatting sqref="AJ373:BI373">
    <cfRule type="expression" dxfId="2" priority="6">
      <formula>#REF!&gt;5</formula>
    </cfRule>
  </conditionalFormatting>
  <conditionalFormatting sqref="AS390:AZ390">
    <cfRule type="expression" dxfId="1" priority="3">
      <formula>#REF!&lt;&gt;#REF!</formula>
    </cfRule>
  </conditionalFormatting>
  <conditionalFormatting sqref="AJ385:AR385">
    <cfRule type="expression" dxfId="0" priority="2">
      <formula>#REF!&lt;&gt;#REF!</formula>
    </cfRule>
  </conditionalFormatting>
  <pageMargins left="0.43" right="0.2" top="0.49" bottom="0.53" header="0.3" footer="0.3"/>
  <pageSetup paperSize="9" fitToHeight="0" orientation="portrait" verticalDpi="598" r:id="rId1"/>
  <rowBreaks count="18" manualBreakCount="18">
    <brk id="48" max="63" man="1"/>
    <brk id="60" max="16383" man="1"/>
    <brk id="127" max="16383" man="1"/>
    <brk id="180" max="16383" man="1"/>
    <brk id="234" max="16383" man="1"/>
    <brk id="254" max="16383" man="1"/>
    <brk id="307" max="16383" man="1"/>
    <brk id="383" max="16383" man="1"/>
    <brk id="394" max="16383" man="1"/>
    <brk id="445" max="16383" man="1"/>
    <brk id="478" max="16383" man="1"/>
    <brk id="492" max="16383" man="1"/>
    <brk id="536" max="16383" man="1"/>
    <brk id="566" max="63" man="1"/>
    <brk id="588" max="16383" man="1"/>
    <brk id="626" max="16383" man="1"/>
    <brk id="651" max="16383" man="1"/>
    <brk id="679" max="16383" man="1"/>
  </rowBreaks>
  <colBreaks count="1" manualBreakCount="1">
    <brk id="62" max="91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85725</xdr:colOff>
                    <xdr:row>30</xdr:row>
                    <xdr:rowOff>28575</xdr:rowOff>
                  </from>
                  <to>
                    <xdr:col>17</xdr:col>
                    <xdr:colOff>114300</xdr:colOff>
                    <xdr:row>31</xdr:row>
                    <xdr:rowOff>219075</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sizeWithCells="1">
                  <from>
                    <xdr:col>15</xdr:col>
                    <xdr:colOff>76200</xdr:colOff>
                    <xdr:row>34</xdr:row>
                    <xdr:rowOff>9525</xdr:rowOff>
                  </from>
                  <to>
                    <xdr:col>17</xdr:col>
                    <xdr:colOff>104775</xdr:colOff>
                    <xdr:row>34</xdr:row>
                    <xdr:rowOff>228600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sizeWithCells="1">
                  <from>
                    <xdr:col>15</xdr:col>
                    <xdr:colOff>76200</xdr:colOff>
                    <xdr:row>35</xdr:row>
                    <xdr:rowOff>95250</xdr:rowOff>
                  </from>
                  <to>
                    <xdr:col>17</xdr:col>
                    <xdr:colOff>104775</xdr:colOff>
                    <xdr:row>36</xdr:row>
                    <xdr:rowOff>200025</xdr:rowOff>
                  </to>
                </anchor>
              </controlPr>
            </control>
          </mc:Choice>
        </mc:AlternateContent>
        <mc:AlternateContent xmlns:mc="http://schemas.openxmlformats.org/markup-compatibility/2006">
          <mc:Choice Requires="x14">
            <control shapeId="1049" r:id="rId7" name="Group Box 25">
              <controlPr defaultSize="0" autoFill="0" autoPict="0">
                <anchor moveWithCells="1" sizeWithCells="1">
                  <from>
                    <xdr:col>15</xdr:col>
                    <xdr:colOff>9525</xdr:colOff>
                    <xdr:row>30</xdr:row>
                    <xdr:rowOff>19050</xdr:rowOff>
                  </from>
                  <to>
                    <xdr:col>59</xdr:col>
                    <xdr:colOff>104775</xdr:colOff>
                    <xdr:row>40</xdr:row>
                    <xdr:rowOff>57150</xdr:rowOff>
                  </to>
                </anchor>
              </controlPr>
            </control>
          </mc:Choice>
        </mc:AlternateContent>
        <mc:AlternateContent xmlns:mc="http://schemas.openxmlformats.org/markup-compatibility/2006">
          <mc:Choice Requires="x14">
            <control shapeId="1051" r:id="rId8" name="Group Box 27">
              <controlPr defaultSize="0" autoFill="0" autoPict="0">
                <anchor moveWithCells="1" sizeWithCells="1">
                  <from>
                    <xdr:col>4</xdr:col>
                    <xdr:colOff>19050</xdr:colOff>
                    <xdr:row>106</xdr:row>
                    <xdr:rowOff>57150</xdr:rowOff>
                  </from>
                  <to>
                    <xdr:col>20</xdr:col>
                    <xdr:colOff>85725</xdr:colOff>
                    <xdr:row>109</xdr:row>
                    <xdr:rowOff>19050</xdr:rowOff>
                  </to>
                </anchor>
              </controlPr>
            </control>
          </mc:Choice>
        </mc:AlternateContent>
        <mc:AlternateContent xmlns:mc="http://schemas.openxmlformats.org/markup-compatibility/2006">
          <mc:Choice Requires="x14">
            <control shapeId="1057" r:id="rId9" name="Option Button 33">
              <controlPr locked="0" defaultSize="0" autoFill="0" autoLine="0" autoPict="0">
                <anchor moveWithCells="1" sizeWithCells="1">
                  <from>
                    <xdr:col>4</xdr:col>
                    <xdr:colOff>0</xdr:colOff>
                    <xdr:row>107</xdr:row>
                    <xdr:rowOff>19050</xdr:rowOff>
                  </from>
                  <to>
                    <xdr:col>6</xdr:col>
                    <xdr:colOff>95250</xdr:colOff>
                    <xdr:row>108</xdr:row>
                    <xdr:rowOff>19050</xdr:rowOff>
                  </to>
                </anchor>
              </controlPr>
            </control>
          </mc:Choice>
        </mc:AlternateContent>
        <mc:AlternateContent xmlns:mc="http://schemas.openxmlformats.org/markup-compatibility/2006">
          <mc:Choice Requires="x14">
            <control shapeId="1058" r:id="rId10" name="Option Button 34">
              <controlPr locked="0" defaultSize="0" autoFill="0" autoLine="0" autoPict="0">
                <anchor moveWithCells="1" sizeWithCells="1">
                  <from>
                    <xdr:col>4</xdr:col>
                    <xdr:colOff>0</xdr:colOff>
                    <xdr:row>108</xdr:row>
                    <xdr:rowOff>9525</xdr:rowOff>
                  </from>
                  <to>
                    <xdr:col>6</xdr:col>
                    <xdr:colOff>95250</xdr:colOff>
                    <xdr:row>109</xdr:row>
                    <xdr:rowOff>9525</xdr:rowOff>
                  </to>
                </anchor>
              </controlPr>
            </control>
          </mc:Choice>
        </mc:AlternateContent>
        <mc:AlternateContent xmlns:mc="http://schemas.openxmlformats.org/markup-compatibility/2006">
          <mc:Choice Requires="x14">
            <control shapeId="1065" r:id="rId11" name="Group Box 41">
              <controlPr defaultSize="0" autoFill="0" autoPict="0">
                <anchor moveWithCells="1" sizeWithCells="1">
                  <from>
                    <xdr:col>31</xdr:col>
                    <xdr:colOff>47625</xdr:colOff>
                    <xdr:row>106</xdr:row>
                    <xdr:rowOff>0</xdr:rowOff>
                  </from>
                  <to>
                    <xdr:col>50</xdr:col>
                    <xdr:colOff>57150</xdr:colOff>
                    <xdr:row>109</xdr:row>
                    <xdr:rowOff>47625</xdr:rowOff>
                  </to>
                </anchor>
              </controlPr>
            </control>
          </mc:Choice>
        </mc:AlternateContent>
        <mc:AlternateContent xmlns:mc="http://schemas.openxmlformats.org/markup-compatibility/2006">
          <mc:Choice Requires="x14">
            <control shapeId="1066" r:id="rId12" name="Option Button 42">
              <controlPr locked="0" defaultSize="0" autoFill="0" autoLine="0" autoPict="0">
                <anchor moveWithCells="1" sizeWithCells="1">
                  <from>
                    <xdr:col>31</xdr:col>
                    <xdr:colOff>47625</xdr:colOff>
                    <xdr:row>107</xdr:row>
                    <xdr:rowOff>9525</xdr:rowOff>
                  </from>
                  <to>
                    <xdr:col>34</xdr:col>
                    <xdr:colOff>28575</xdr:colOff>
                    <xdr:row>108</xdr:row>
                    <xdr:rowOff>9525</xdr:rowOff>
                  </to>
                </anchor>
              </controlPr>
            </control>
          </mc:Choice>
        </mc:AlternateContent>
        <mc:AlternateContent xmlns:mc="http://schemas.openxmlformats.org/markup-compatibility/2006">
          <mc:Choice Requires="x14">
            <control shapeId="1067" r:id="rId13" name="Option Button 43">
              <controlPr locked="0" defaultSize="0" autoFill="0" autoLine="0" autoPict="0">
                <anchor moveWithCells="1" sizeWithCells="1">
                  <from>
                    <xdr:col>31</xdr:col>
                    <xdr:colOff>47625</xdr:colOff>
                    <xdr:row>108</xdr:row>
                    <xdr:rowOff>0</xdr:rowOff>
                  </from>
                  <to>
                    <xdr:col>34</xdr:col>
                    <xdr:colOff>28575</xdr:colOff>
                    <xdr:row>109</xdr:row>
                    <xdr:rowOff>0</xdr:rowOff>
                  </to>
                </anchor>
              </controlPr>
            </control>
          </mc:Choice>
        </mc:AlternateContent>
        <mc:AlternateContent xmlns:mc="http://schemas.openxmlformats.org/markup-compatibility/2006">
          <mc:Choice Requires="x14">
            <control shapeId="1073" r:id="rId14" name="Group Box 49">
              <controlPr locked="0" defaultSize="0" autoFill="0" autoPict="0">
                <anchor moveWithCells="1">
                  <from>
                    <xdr:col>38</xdr:col>
                    <xdr:colOff>57150</xdr:colOff>
                    <xdr:row>110</xdr:row>
                    <xdr:rowOff>0</xdr:rowOff>
                  </from>
                  <to>
                    <xdr:col>59</xdr:col>
                    <xdr:colOff>57150</xdr:colOff>
                    <xdr:row>112</xdr:row>
                    <xdr:rowOff>47625</xdr:rowOff>
                  </to>
                </anchor>
              </controlPr>
            </control>
          </mc:Choice>
        </mc:AlternateContent>
        <mc:AlternateContent xmlns:mc="http://schemas.openxmlformats.org/markup-compatibility/2006">
          <mc:Choice Requires="x14">
            <control shapeId="1074" r:id="rId15" name="Option Button 50">
              <controlPr locked="0" defaultSize="0" autoFill="0" autoLine="0" autoPict="0">
                <anchor moveWithCells="1">
                  <from>
                    <xdr:col>38</xdr:col>
                    <xdr:colOff>95250</xdr:colOff>
                    <xdr:row>110</xdr:row>
                    <xdr:rowOff>0</xdr:rowOff>
                  </from>
                  <to>
                    <xdr:col>41</xdr:col>
                    <xdr:colOff>85725</xdr:colOff>
                    <xdr:row>110</xdr:row>
                    <xdr:rowOff>219075</xdr:rowOff>
                  </to>
                </anchor>
              </controlPr>
            </control>
          </mc:Choice>
        </mc:AlternateContent>
        <mc:AlternateContent xmlns:mc="http://schemas.openxmlformats.org/markup-compatibility/2006">
          <mc:Choice Requires="x14">
            <control shapeId="1075" r:id="rId16" name="Option Button 51">
              <controlPr locked="0" defaultSize="0" autoFill="0" autoLine="0" autoPict="0">
                <anchor moveWithCells="1">
                  <from>
                    <xdr:col>38</xdr:col>
                    <xdr:colOff>95250</xdr:colOff>
                    <xdr:row>111</xdr:row>
                    <xdr:rowOff>0</xdr:rowOff>
                  </from>
                  <to>
                    <xdr:col>41</xdr:col>
                    <xdr:colOff>85725</xdr:colOff>
                    <xdr:row>111</xdr:row>
                    <xdr:rowOff>219075</xdr:rowOff>
                  </to>
                </anchor>
              </controlPr>
            </control>
          </mc:Choice>
        </mc:AlternateContent>
        <mc:AlternateContent xmlns:mc="http://schemas.openxmlformats.org/markup-compatibility/2006">
          <mc:Choice Requires="x14">
            <control shapeId="1078" r:id="rId17" name="Group Box 54">
              <controlPr defaultSize="0" autoFill="0" autoPict="0">
                <anchor moveWithCells="1" sizeWithCells="1">
                  <from>
                    <xdr:col>2</xdr:col>
                    <xdr:colOff>76200</xdr:colOff>
                    <xdr:row>187</xdr:row>
                    <xdr:rowOff>9525</xdr:rowOff>
                  </from>
                  <to>
                    <xdr:col>17</xdr:col>
                    <xdr:colOff>19050</xdr:colOff>
                    <xdr:row>191</xdr:row>
                    <xdr:rowOff>152400</xdr:rowOff>
                  </to>
                </anchor>
              </controlPr>
            </control>
          </mc:Choice>
        </mc:AlternateContent>
        <mc:AlternateContent xmlns:mc="http://schemas.openxmlformats.org/markup-compatibility/2006">
          <mc:Choice Requires="x14">
            <control shapeId="1079" r:id="rId18" name="Option Button 55">
              <controlPr locked="0" defaultSize="0" autoFill="0" autoLine="0" autoPict="0">
                <anchor moveWithCells="1" sizeWithCells="1">
                  <from>
                    <xdr:col>4</xdr:col>
                    <xdr:colOff>66675</xdr:colOff>
                    <xdr:row>189</xdr:row>
                    <xdr:rowOff>171450</xdr:rowOff>
                  </from>
                  <to>
                    <xdr:col>7</xdr:col>
                    <xdr:colOff>57150</xdr:colOff>
                    <xdr:row>191</xdr:row>
                    <xdr:rowOff>9525</xdr:rowOff>
                  </to>
                </anchor>
              </controlPr>
            </control>
          </mc:Choice>
        </mc:AlternateContent>
        <mc:AlternateContent xmlns:mc="http://schemas.openxmlformats.org/markup-compatibility/2006">
          <mc:Choice Requires="x14">
            <control shapeId="1080" r:id="rId19" name="Option Button 56">
              <controlPr locked="0" defaultSize="0" autoFill="0" autoLine="0" autoPict="0">
                <anchor moveWithCells="1" sizeWithCells="1">
                  <from>
                    <xdr:col>7</xdr:col>
                    <xdr:colOff>57150</xdr:colOff>
                    <xdr:row>189</xdr:row>
                    <xdr:rowOff>171450</xdr:rowOff>
                  </from>
                  <to>
                    <xdr:col>10</xdr:col>
                    <xdr:colOff>38100</xdr:colOff>
                    <xdr:row>191</xdr:row>
                    <xdr:rowOff>9525</xdr:rowOff>
                  </to>
                </anchor>
              </controlPr>
            </control>
          </mc:Choice>
        </mc:AlternateContent>
        <mc:AlternateContent xmlns:mc="http://schemas.openxmlformats.org/markup-compatibility/2006">
          <mc:Choice Requires="x14">
            <control shapeId="1081" r:id="rId20" name="Option Button 57">
              <controlPr locked="0" defaultSize="0" autoFill="0" autoLine="0" autoPict="0">
                <anchor moveWithCells="1" sizeWithCells="1">
                  <from>
                    <xdr:col>11</xdr:col>
                    <xdr:colOff>47625</xdr:colOff>
                    <xdr:row>189</xdr:row>
                    <xdr:rowOff>171450</xdr:rowOff>
                  </from>
                  <to>
                    <xdr:col>14</xdr:col>
                    <xdr:colOff>28575</xdr:colOff>
                    <xdr:row>191</xdr:row>
                    <xdr:rowOff>9525</xdr:rowOff>
                  </to>
                </anchor>
              </controlPr>
            </control>
          </mc:Choice>
        </mc:AlternateContent>
        <mc:AlternateContent xmlns:mc="http://schemas.openxmlformats.org/markup-compatibility/2006">
          <mc:Choice Requires="x14">
            <control shapeId="1083" r:id="rId21" name="Group Box 59">
              <controlPr defaultSize="0" autoFill="0" autoPict="0">
                <anchor moveWithCells="1" sizeWithCells="1">
                  <from>
                    <xdr:col>6</xdr:col>
                    <xdr:colOff>85725</xdr:colOff>
                    <xdr:row>237</xdr:row>
                    <xdr:rowOff>19050</xdr:rowOff>
                  </from>
                  <to>
                    <xdr:col>21</xdr:col>
                    <xdr:colOff>104775</xdr:colOff>
                    <xdr:row>239</xdr:row>
                    <xdr:rowOff>85725</xdr:rowOff>
                  </to>
                </anchor>
              </controlPr>
            </control>
          </mc:Choice>
        </mc:AlternateContent>
        <mc:AlternateContent xmlns:mc="http://schemas.openxmlformats.org/markup-compatibility/2006">
          <mc:Choice Requires="x14">
            <control shapeId="1084" r:id="rId22" name="Option Button 60">
              <controlPr locked="0" defaultSize="0" autoFill="0" autoLine="0" autoPict="0" macro="[0]!SelectDA">
                <anchor moveWithCells="1" sizeWithCells="1">
                  <from>
                    <xdr:col>8</xdr:col>
                    <xdr:colOff>19050</xdr:colOff>
                    <xdr:row>237</xdr:row>
                    <xdr:rowOff>152400</xdr:rowOff>
                  </from>
                  <to>
                    <xdr:col>11</xdr:col>
                    <xdr:colOff>0</xdr:colOff>
                    <xdr:row>239</xdr:row>
                    <xdr:rowOff>19050</xdr:rowOff>
                  </to>
                </anchor>
              </controlPr>
            </control>
          </mc:Choice>
        </mc:AlternateContent>
        <mc:AlternateContent xmlns:mc="http://schemas.openxmlformats.org/markup-compatibility/2006">
          <mc:Choice Requires="x14">
            <control shapeId="1085" r:id="rId23" name="Option Button 61">
              <controlPr locked="0" defaultSize="0" autoFill="0" autoLine="0" autoPict="0" macro="[0]!SelectNU">
                <anchor moveWithCells="1" sizeWithCells="1">
                  <from>
                    <xdr:col>16</xdr:col>
                    <xdr:colOff>95250</xdr:colOff>
                    <xdr:row>237</xdr:row>
                    <xdr:rowOff>152400</xdr:rowOff>
                  </from>
                  <to>
                    <xdr:col>19</xdr:col>
                    <xdr:colOff>0</xdr:colOff>
                    <xdr:row>239</xdr:row>
                    <xdr:rowOff>19050</xdr:rowOff>
                  </to>
                </anchor>
              </controlPr>
            </control>
          </mc:Choice>
        </mc:AlternateContent>
        <mc:AlternateContent xmlns:mc="http://schemas.openxmlformats.org/markup-compatibility/2006">
          <mc:Choice Requires="x14">
            <control shapeId="1086" r:id="rId24" name="Check Box 62">
              <controlPr locked="0" defaultSize="0" autoFill="0" autoLine="0" autoPict="0">
                <anchor moveWithCells="1" sizeWithCells="1">
                  <from>
                    <xdr:col>57</xdr:col>
                    <xdr:colOff>0</xdr:colOff>
                    <xdr:row>243</xdr:row>
                    <xdr:rowOff>266700</xdr:rowOff>
                  </from>
                  <to>
                    <xdr:col>59</xdr:col>
                    <xdr:colOff>95250</xdr:colOff>
                    <xdr:row>243</xdr:row>
                    <xdr:rowOff>514350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sizeWithCells="1">
                  <from>
                    <xdr:col>57</xdr:col>
                    <xdr:colOff>0</xdr:colOff>
                    <xdr:row>245</xdr:row>
                    <xdr:rowOff>266700</xdr:rowOff>
                  </from>
                  <to>
                    <xdr:col>59</xdr:col>
                    <xdr:colOff>95250</xdr:colOff>
                    <xdr:row>245</xdr:row>
                    <xdr:rowOff>514350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sizeWithCells="1">
                  <from>
                    <xdr:col>56</xdr:col>
                    <xdr:colOff>95250</xdr:colOff>
                    <xdr:row>246</xdr:row>
                    <xdr:rowOff>266700</xdr:rowOff>
                  </from>
                  <to>
                    <xdr:col>59</xdr:col>
                    <xdr:colOff>85725</xdr:colOff>
                    <xdr:row>246</xdr:row>
                    <xdr:rowOff>514350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sizeWithCells="1">
                  <from>
                    <xdr:col>56</xdr:col>
                    <xdr:colOff>95250</xdr:colOff>
                    <xdr:row>248</xdr:row>
                    <xdr:rowOff>238125</xdr:rowOff>
                  </from>
                  <to>
                    <xdr:col>59</xdr:col>
                    <xdr:colOff>85725</xdr:colOff>
                    <xdr:row>248</xdr:row>
                    <xdr:rowOff>485775</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sizeWithCells="1">
                  <from>
                    <xdr:col>57</xdr:col>
                    <xdr:colOff>9525</xdr:colOff>
                    <xdr:row>251</xdr:row>
                    <xdr:rowOff>247650</xdr:rowOff>
                  </from>
                  <to>
                    <xdr:col>60</xdr:col>
                    <xdr:colOff>0</xdr:colOff>
                    <xdr:row>251</xdr:row>
                    <xdr:rowOff>495300</xdr:rowOff>
                  </to>
                </anchor>
              </controlPr>
            </control>
          </mc:Choice>
        </mc:AlternateContent>
        <mc:AlternateContent xmlns:mc="http://schemas.openxmlformats.org/markup-compatibility/2006">
          <mc:Choice Requires="x14">
            <control shapeId="1094" r:id="rId29" name="Check Box 70">
              <controlPr locked="0" defaultSize="0" autoFill="0" autoLine="0" autoPict="0">
                <anchor moveWithCells="1">
                  <from>
                    <xdr:col>37</xdr:col>
                    <xdr:colOff>19050</xdr:colOff>
                    <xdr:row>550</xdr:row>
                    <xdr:rowOff>276225</xdr:rowOff>
                  </from>
                  <to>
                    <xdr:col>40</xdr:col>
                    <xdr:colOff>19050</xdr:colOff>
                    <xdr:row>550</xdr:row>
                    <xdr:rowOff>495300</xdr:rowOff>
                  </to>
                </anchor>
              </controlPr>
            </control>
          </mc:Choice>
        </mc:AlternateContent>
        <mc:AlternateContent xmlns:mc="http://schemas.openxmlformats.org/markup-compatibility/2006">
          <mc:Choice Requires="x14">
            <control shapeId="1095" r:id="rId30" name="Check Box 71">
              <controlPr locked="0" defaultSize="0" autoFill="0" autoLine="0" autoPict="0">
                <anchor moveWithCells="1">
                  <from>
                    <xdr:col>37</xdr:col>
                    <xdr:colOff>19050</xdr:colOff>
                    <xdr:row>551</xdr:row>
                    <xdr:rowOff>371475</xdr:rowOff>
                  </from>
                  <to>
                    <xdr:col>40</xdr:col>
                    <xdr:colOff>19050</xdr:colOff>
                    <xdr:row>551</xdr:row>
                    <xdr:rowOff>590550</xdr:rowOff>
                  </to>
                </anchor>
              </controlPr>
            </control>
          </mc:Choice>
        </mc:AlternateContent>
        <mc:AlternateContent xmlns:mc="http://schemas.openxmlformats.org/markup-compatibility/2006">
          <mc:Choice Requires="x14">
            <control shapeId="1096" r:id="rId31" name="Check Box 72">
              <controlPr locked="0" defaultSize="0" autoFill="0" autoLine="0" autoPict="0">
                <anchor moveWithCells="1">
                  <from>
                    <xdr:col>37</xdr:col>
                    <xdr:colOff>19050</xdr:colOff>
                    <xdr:row>553</xdr:row>
                    <xdr:rowOff>228600</xdr:rowOff>
                  </from>
                  <to>
                    <xdr:col>40</xdr:col>
                    <xdr:colOff>19050</xdr:colOff>
                    <xdr:row>553</xdr:row>
                    <xdr:rowOff>447675</xdr:rowOff>
                  </to>
                </anchor>
              </controlPr>
            </control>
          </mc:Choice>
        </mc:AlternateContent>
        <mc:AlternateContent xmlns:mc="http://schemas.openxmlformats.org/markup-compatibility/2006">
          <mc:Choice Requires="x14">
            <control shapeId="1105" r:id="rId32" name="Check Box 81">
              <controlPr locked="0" defaultSize="0" autoFill="0" autoLine="0" autoPict="0">
                <anchor moveWithCells="1">
                  <from>
                    <xdr:col>31</xdr:col>
                    <xdr:colOff>95250</xdr:colOff>
                    <xdr:row>560</xdr:row>
                    <xdr:rowOff>1143000</xdr:rowOff>
                  </from>
                  <to>
                    <xdr:col>34</xdr:col>
                    <xdr:colOff>85725</xdr:colOff>
                    <xdr:row>560</xdr:row>
                    <xdr:rowOff>1362075</xdr:rowOff>
                  </to>
                </anchor>
              </controlPr>
            </control>
          </mc:Choice>
        </mc:AlternateContent>
        <mc:AlternateContent xmlns:mc="http://schemas.openxmlformats.org/markup-compatibility/2006">
          <mc:Choice Requires="x14">
            <control shapeId="1106" r:id="rId33" name="Check Box 82">
              <controlPr locked="0" defaultSize="0" autoFill="0" autoLine="0" autoPict="0">
                <anchor moveWithCells="1">
                  <from>
                    <xdr:col>31</xdr:col>
                    <xdr:colOff>19050</xdr:colOff>
                    <xdr:row>560</xdr:row>
                    <xdr:rowOff>2362200</xdr:rowOff>
                  </from>
                  <to>
                    <xdr:col>34</xdr:col>
                    <xdr:colOff>19050</xdr:colOff>
                    <xdr:row>562</xdr:row>
                    <xdr:rowOff>19050</xdr:rowOff>
                  </to>
                </anchor>
              </controlPr>
            </control>
          </mc:Choice>
        </mc:AlternateContent>
        <mc:AlternateContent xmlns:mc="http://schemas.openxmlformats.org/markup-compatibility/2006">
          <mc:Choice Requires="x14">
            <control shapeId="1107" r:id="rId34" name="Check Box 83">
              <controlPr locked="0" defaultSize="0" autoFill="0" autoLine="0" autoPict="0">
                <anchor moveWithCells="1">
                  <from>
                    <xdr:col>37</xdr:col>
                    <xdr:colOff>76200</xdr:colOff>
                    <xdr:row>562</xdr:row>
                    <xdr:rowOff>123825</xdr:rowOff>
                  </from>
                  <to>
                    <xdr:col>40</xdr:col>
                    <xdr:colOff>66675</xdr:colOff>
                    <xdr:row>562</xdr:row>
                    <xdr:rowOff>342900</xdr:rowOff>
                  </to>
                </anchor>
              </controlPr>
            </control>
          </mc:Choice>
        </mc:AlternateContent>
        <mc:AlternateContent xmlns:mc="http://schemas.openxmlformats.org/markup-compatibility/2006">
          <mc:Choice Requires="x14">
            <control shapeId="1108" r:id="rId35" name="Check Box 84">
              <controlPr locked="0" defaultSize="0" autoFill="0" autoLine="0" autoPict="0">
                <anchor moveWithCells="1">
                  <from>
                    <xdr:col>37</xdr:col>
                    <xdr:colOff>76200</xdr:colOff>
                    <xdr:row>563</xdr:row>
                    <xdr:rowOff>9525</xdr:rowOff>
                  </from>
                  <to>
                    <xdr:col>40</xdr:col>
                    <xdr:colOff>66675</xdr:colOff>
                    <xdr:row>563</xdr:row>
                    <xdr:rowOff>228600</xdr:rowOff>
                  </to>
                </anchor>
              </controlPr>
            </control>
          </mc:Choice>
        </mc:AlternateContent>
        <mc:AlternateContent xmlns:mc="http://schemas.openxmlformats.org/markup-compatibility/2006">
          <mc:Choice Requires="x14">
            <control shapeId="1109" r:id="rId36" name="Check Box 85">
              <controlPr locked="0" defaultSize="0" autoFill="0" autoLine="0" autoPict="0">
                <anchor moveWithCells="1">
                  <from>
                    <xdr:col>51</xdr:col>
                    <xdr:colOff>38100</xdr:colOff>
                    <xdr:row>566</xdr:row>
                    <xdr:rowOff>104775</xdr:rowOff>
                  </from>
                  <to>
                    <xdr:col>54</xdr:col>
                    <xdr:colOff>28575</xdr:colOff>
                    <xdr:row>567</xdr:row>
                    <xdr:rowOff>0</xdr:rowOff>
                  </to>
                </anchor>
              </controlPr>
            </control>
          </mc:Choice>
        </mc:AlternateContent>
        <mc:AlternateContent xmlns:mc="http://schemas.openxmlformats.org/markup-compatibility/2006">
          <mc:Choice Requires="x14">
            <control shapeId="1110" r:id="rId37" name="Check Box 86">
              <controlPr locked="0" defaultSize="0" autoFill="0" autoLine="0" autoPict="0">
                <anchor moveWithCells="1">
                  <from>
                    <xdr:col>51</xdr:col>
                    <xdr:colOff>38100</xdr:colOff>
                    <xdr:row>567</xdr:row>
                    <xdr:rowOff>47625</xdr:rowOff>
                  </from>
                  <to>
                    <xdr:col>54</xdr:col>
                    <xdr:colOff>28575</xdr:colOff>
                    <xdr:row>567</xdr:row>
                    <xdr:rowOff>266700</xdr:rowOff>
                  </to>
                </anchor>
              </controlPr>
            </control>
          </mc:Choice>
        </mc:AlternateContent>
        <mc:AlternateContent xmlns:mc="http://schemas.openxmlformats.org/markup-compatibility/2006">
          <mc:Choice Requires="x14">
            <control shapeId="1111" r:id="rId38" name="Check Box 87">
              <controlPr locked="0" defaultSize="0" autoFill="0" autoLine="0" autoPict="0">
                <anchor moveWithCells="1">
                  <from>
                    <xdr:col>56</xdr:col>
                    <xdr:colOff>76200</xdr:colOff>
                    <xdr:row>568</xdr:row>
                    <xdr:rowOff>228600</xdr:rowOff>
                  </from>
                  <to>
                    <xdr:col>59</xdr:col>
                    <xdr:colOff>76200</xdr:colOff>
                    <xdr:row>568</xdr:row>
                    <xdr:rowOff>447675</xdr:rowOff>
                  </to>
                </anchor>
              </controlPr>
            </control>
          </mc:Choice>
        </mc:AlternateContent>
        <mc:AlternateContent xmlns:mc="http://schemas.openxmlformats.org/markup-compatibility/2006">
          <mc:Choice Requires="x14">
            <control shapeId="1114" r:id="rId39" name="Check Box 90">
              <controlPr locked="0" defaultSize="0" autoFill="0" autoLine="0" autoPict="0">
                <anchor moveWithCells="1">
                  <from>
                    <xdr:col>37</xdr:col>
                    <xdr:colOff>95250</xdr:colOff>
                    <xdr:row>572</xdr:row>
                    <xdr:rowOff>238125</xdr:rowOff>
                  </from>
                  <to>
                    <xdr:col>40</xdr:col>
                    <xdr:colOff>85725</xdr:colOff>
                    <xdr:row>572</xdr:row>
                    <xdr:rowOff>457200</xdr:rowOff>
                  </to>
                </anchor>
              </controlPr>
            </control>
          </mc:Choice>
        </mc:AlternateContent>
        <mc:AlternateContent xmlns:mc="http://schemas.openxmlformats.org/markup-compatibility/2006">
          <mc:Choice Requires="x14">
            <control shapeId="1124" r:id="rId40" name="Check Box 100">
              <controlPr locked="0" defaultSize="0" autoFill="0" autoLine="0" autoPict="0">
                <anchor moveWithCells="1">
                  <from>
                    <xdr:col>37</xdr:col>
                    <xdr:colOff>57150</xdr:colOff>
                    <xdr:row>573</xdr:row>
                    <xdr:rowOff>209550</xdr:rowOff>
                  </from>
                  <to>
                    <xdr:col>40</xdr:col>
                    <xdr:colOff>57150</xdr:colOff>
                    <xdr:row>573</xdr:row>
                    <xdr:rowOff>428625</xdr:rowOff>
                  </to>
                </anchor>
              </controlPr>
            </control>
          </mc:Choice>
        </mc:AlternateContent>
        <mc:AlternateContent xmlns:mc="http://schemas.openxmlformats.org/markup-compatibility/2006">
          <mc:Choice Requires="x14">
            <control shapeId="1125" r:id="rId41" name="Check Box 101">
              <controlPr locked="0" defaultSize="0" autoFill="0" autoLine="0" autoPict="0">
                <anchor moveWithCells="1">
                  <from>
                    <xdr:col>51</xdr:col>
                    <xdr:colOff>38100</xdr:colOff>
                    <xdr:row>574</xdr:row>
                    <xdr:rowOff>152400</xdr:rowOff>
                  </from>
                  <to>
                    <xdr:col>54</xdr:col>
                    <xdr:colOff>28575</xdr:colOff>
                    <xdr:row>574</xdr:row>
                    <xdr:rowOff>371475</xdr:rowOff>
                  </to>
                </anchor>
              </controlPr>
            </control>
          </mc:Choice>
        </mc:AlternateContent>
        <mc:AlternateContent xmlns:mc="http://schemas.openxmlformats.org/markup-compatibility/2006">
          <mc:Choice Requires="x14">
            <control shapeId="1127" r:id="rId42" name="Check Box 103">
              <controlPr locked="0" defaultSize="0" autoFill="0" autoLine="0" autoPict="0">
                <anchor moveWithCells="1">
                  <from>
                    <xdr:col>37</xdr:col>
                    <xdr:colOff>76200</xdr:colOff>
                    <xdr:row>582</xdr:row>
                    <xdr:rowOff>0</xdr:rowOff>
                  </from>
                  <to>
                    <xdr:col>40</xdr:col>
                    <xdr:colOff>66675</xdr:colOff>
                    <xdr:row>583</xdr:row>
                    <xdr:rowOff>19050</xdr:rowOff>
                  </to>
                </anchor>
              </controlPr>
            </control>
          </mc:Choice>
        </mc:AlternateContent>
        <mc:AlternateContent xmlns:mc="http://schemas.openxmlformats.org/markup-compatibility/2006">
          <mc:Choice Requires="x14">
            <control shapeId="1128" r:id="rId43" name="Check Box 104">
              <controlPr locked="0" defaultSize="0" autoFill="0" autoLine="0" autoPict="0">
                <anchor moveWithCells="1">
                  <from>
                    <xdr:col>37</xdr:col>
                    <xdr:colOff>76200</xdr:colOff>
                    <xdr:row>583</xdr:row>
                    <xdr:rowOff>0</xdr:rowOff>
                  </from>
                  <to>
                    <xdr:col>40</xdr:col>
                    <xdr:colOff>66675</xdr:colOff>
                    <xdr:row>584</xdr:row>
                    <xdr:rowOff>19050</xdr:rowOff>
                  </to>
                </anchor>
              </controlPr>
            </control>
          </mc:Choice>
        </mc:AlternateContent>
        <mc:AlternateContent xmlns:mc="http://schemas.openxmlformats.org/markup-compatibility/2006">
          <mc:Choice Requires="x14">
            <control shapeId="1129" r:id="rId44" name="Check Box 105">
              <controlPr locked="0" defaultSize="0" autoFill="0" autoLine="0" autoPict="0">
                <anchor moveWithCells="1">
                  <from>
                    <xdr:col>37</xdr:col>
                    <xdr:colOff>76200</xdr:colOff>
                    <xdr:row>584</xdr:row>
                    <xdr:rowOff>0</xdr:rowOff>
                  </from>
                  <to>
                    <xdr:col>40</xdr:col>
                    <xdr:colOff>66675</xdr:colOff>
                    <xdr:row>585</xdr:row>
                    <xdr:rowOff>19050</xdr:rowOff>
                  </to>
                </anchor>
              </controlPr>
            </control>
          </mc:Choice>
        </mc:AlternateContent>
        <mc:AlternateContent xmlns:mc="http://schemas.openxmlformats.org/markup-compatibility/2006">
          <mc:Choice Requires="x14">
            <control shapeId="1130" r:id="rId45" name="Check Box 106">
              <controlPr locked="0" defaultSize="0" autoFill="0" autoLine="0" autoPict="0">
                <anchor moveWithCells="1">
                  <from>
                    <xdr:col>37</xdr:col>
                    <xdr:colOff>76200</xdr:colOff>
                    <xdr:row>587</xdr:row>
                    <xdr:rowOff>0</xdr:rowOff>
                  </from>
                  <to>
                    <xdr:col>40</xdr:col>
                    <xdr:colOff>66675</xdr:colOff>
                    <xdr:row>588</xdr:row>
                    <xdr:rowOff>19050</xdr:rowOff>
                  </to>
                </anchor>
              </controlPr>
            </control>
          </mc:Choice>
        </mc:AlternateContent>
        <mc:AlternateContent xmlns:mc="http://schemas.openxmlformats.org/markup-compatibility/2006">
          <mc:Choice Requires="x14">
            <control shapeId="1133" r:id="rId46" name="Check Box 109">
              <controlPr locked="0" defaultSize="0" autoFill="0" autoLine="0" autoPict="0">
                <anchor moveWithCells="1">
                  <from>
                    <xdr:col>37</xdr:col>
                    <xdr:colOff>95250</xdr:colOff>
                    <xdr:row>569</xdr:row>
                    <xdr:rowOff>57150</xdr:rowOff>
                  </from>
                  <to>
                    <xdr:col>40</xdr:col>
                    <xdr:colOff>85725</xdr:colOff>
                    <xdr:row>569</xdr:row>
                    <xdr:rowOff>276225</xdr:rowOff>
                  </to>
                </anchor>
              </controlPr>
            </control>
          </mc:Choice>
        </mc:AlternateContent>
        <mc:AlternateContent xmlns:mc="http://schemas.openxmlformats.org/markup-compatibility/2006">
          <mc:Choice Requires="x14">
            <control shapeId="1134" r:id="rId47" name="Check Box 110">
              <controlPr locked="0" defaultSize="0" autoFill="0" autoLine="0" autoPict="0">
                <anchor moveWithCells="1">
                  <from>
                    <xdr:col>37</xdr:col>
                    <xdr:colOff>85725</xdr:colOff>
                    <xdr:row>570</xdr:row>
                    <xdr:rowOff>47625</xdr:rowOff>
                  </from>
                  <to>
                    <xdr:col>40</xdr:col>
                    <xdr:colOff>76200</xdr:colOff>
                    <xdr:row>570</xdr:row>
                    <xdr:rowOff>266700</xdr:rowOff>
                  </to>
                </anchor>
              </controlPr>
            </control>
          </mc:Choice>
        </mc:AlternateContent>
        <mc:AlternateContent xmlns:mc="http://schemas.openxmlformats.org/markup-compatibility/2006">
          <mc:Choice Requires="x14">
            <control shapeId="1148" r:id="rId48" name="Check Box 124">
              <controlPr locked="0" defaultSize="0" autoFill="0" autoLine="0" autoPict="0">
                <anchor moveWithCells="1" sizeWithCells="1">
                  <from>
                    <xdr:col>2</xdr:col>
                    <xdr:colOff>85725</xdr:colOff>
                    <xdr:row>607</xdr:row>
                    <xdr:rowOff>161925</xdr:rowOff>
                  </from>
                  <to>
                    <xdr:col>5</xdr:col>
                    <xdr:colOff>76200</xdr:colOff>
                    <xdr:row>607</xdr:row>
                    <xdr:rowOff>381000</xdr:rowOff>
                  </to>
                </anchor>
              </controlPr>
            </control>
          </mc:Choice>
        </mc:AlternateContent>
        <mc:AlternateContent xmlns:mc="http://schemas.openxmlformats.org/markup-compatibility/2006">
          <mc:Choice Requires="x14">
            <control shapeId="1149" r:id="rId49" name="Check Box 125">
              <controlPr locked="0" defaultSize="0" autoFill="0" autoLine="0" autoPict="0">
                <anchor moveWithCells="1" sizeWithCells="1">
                  <from>
                    <xdr:col>2</xdr:col>
                    <xdr:colOff>85725</xdr:colOff>
                    <xdr:row>608</xdr:row>
                    <xdr:rowOff>76200</xdr:rowOff>
                  </from>
                  <to>
                    <xdr:col>5</xdr:col>
                    <xdr:colOff>76200</xdr:colOff>
                    <xdr:row>608</xdr:row>
                    <xdr:rowOff>295275</xdr:rowOff>
                  </to>
                </anchor>
              </controlPr>
            </control>
          </mc:Choice>
        </mc:AlternateContent>
        <mc:AlternateContent xmlns:mc="http://schemas.openxmlformats.org/markup-compatibility/2006">
          <mc:Choice Requires="x14">
            <control shapeId="1151" r:id="rId50" name="Check Box 127">
              <controlPr locked="0" defaultSize="0" autoFill="0" autoLine="0" autoPict="0">
                <anchor moveWithCells="1" sizeWithCells="1">
                  <from>
                    <xdr:col>2</xdr:col>
                    <xdr:colOff>85725</xdr:colOff>
                    <xdr:row>611</xdr:row>
                    <xdr:rowOff>57150</xdr:rowOff>
                  </from>
                  <to>
                    <xdr:col>5</xdr:col>
                    <xdr:colOff>76200</xdr:colOff>
                    <xdr:row>611</xdr:row>
                    <xdr:rowOff>276225</xdr:rowOff>
                  </to>
                </anchor>
              </controlPr>
            </control>
          </mc:Choice>
        </mc:AlternateContent>
        <mc:AlternateContent xmlns:mc="http://schemas.openxmlformats.org/markup-compatibility/2006">
          <mc:Choice Requires="x14">
            <control shapeId="1152" r:id="rId51" name="Check Box 128">
              <controlPr locked="0" defaultSize="0" autoFill="0" autoLine="0" autoPict="0">
                <anchor moveWithCells="1" sizeWithCells="1">
                  <from>
                    <xdr:col>2</xdr:col>
                    <xdr:colOff>76200</xdr:colOff>
                    <xdr:row>612</xdr:row>
                    <xdr:rowOff>28575</xdr:rowOff>
                  </from>
                  <to>
                    <xdr:col>5</xdr:col>
                    <xdr:colOff>66675</xdr:colOff>
                    <xdr:row>613</xdr:row>
                    <xdr:rowOff>0</xdr:rowOff>
                  </to>
                </anchor>
              </controlPr>
            </control>
          </mc:Choice>
        </mc:AlternateContent>
        <mc:AlternateContent xmlns:mc="http://schemas.openxmlformats.org/markup-compatibility/2006">
          <mc:Choice Requires="x14">
            <control shapeId="1169" r:id="rId52" name="Group Box 145">
              <controlPr defaultSize="0" autoFill="0" autoPict="0">
                <anchor moveWithCells="1" sizeWithCells="1">
                  <from>
                    <xdr:col>50</xdr:col>
                    <xdr:colOff>0</xdr:colOff>
                    <xdr:row>634</xdr:row>
                    <xdr:rowOff>0</xdr:rowOff>
                  </from>
                  <to>
                    <xdr:col>60</xdr:col>
                    <xdr:colOff>38100</xdr:colOff>
                    <xdr:row>635</xdr:row>
                    <xdr:rowOff>0</xdr:rowOff>
                  </to>
                </anchor>
              </controlPr>
            </control>
          </mc:Choice>
        </mc:AlternateContent>
        <mc:AlternateContent xmlns:mc="http://schemas.openxmlformats.org/markup-compatibility/2006">
          <mc:Choice Requires="x14">
            <control shapeId="1170" r:id="rId53" name="Option Button 146">
              <controlPr locked="0" defaultSize="0" autoFill="0" autoLine="0" autoPict="0">
                <anchor moveWithCells="1" sizeWithCells="1">
                  <from>
                    <xdr:col>50</xdr:col>
                    <xdr:colOff>66675</xdr:colOff>
                    <xdr:row>634</xdr:row>
                    <xdr:rowOff>19050</xdr:rowOff>
                  </from>
                  <to>
                    <xdr:col>53</xdr:col>
                    <xdr:colOff>57150</xdr:colOff>
                    <xdr:row>635</xdr:row>
                    <xdr:rowOff>0</xdr:rowOff>
                  </to>
                </anchor>
              </controlPr>
            </control>
          </mc:Choice>
        </mc:AlternateContent>
        <mc:AlternateContent xmlns:mc="http://schemas.openxmlformats.org/markup-compatibility/2006">
          <mc:Choice Requires="x14">
            <control shapeId="1171" r:id="rId54" name="Option Button 147">
              <controlPr locked="0" defaultSize="0" autoFill="0" autoLine="0" autoPict="0">
                <anchor moveWithCells="1" sizeWithCells="1">
                  <from>
                    <xdr:col>55</xdr:col>
                    <xdr:colOff>28575</xdr:colOff>
                    <xdr:row>634</xdr:row>
                    <xdr:rowOff>19050</xdr:rowOff>
                  </from>
                  <to>
                    <xdr:col>58</xdr:col>
                    <xdr:colOff>19050</xdr:colOff>
                    <xdr:row>635</xdr:row>
                    <xdr:rowOff>0</xdr:rowOff>
                  </to>
                </anchor>
              </controlPr>
            </control>
          </mc:Choice>
        </mc:AlternateContent>
        <mc:AlternateContent xmlns:mc="http://schemas.openxmlformats.org/markup-compatibility/2006">
          <mc:Choice Requires="x14">
            <control shapeId="1173" r:id="rId55" name="Group Box 149">
              <controlPr defaultSize="0" autoFill="0" autoPict="0">
                <anchor moveWithCells="1" sizeWithCells="1">
                  <from>
                    <xdr:col>50</xdr:col>
                    <xdr:colOff>0</xdr:colOff>
                    <xdr:row>628</xdr:row>
                    <xdr:rowOff>0</xdr:rowOff>
                  </from>
                  <to>
                    <xdr:col>61</xdr:col>
                    <xdr:colOff>0</xdr:colOff>
                    <xdr:row>632</xdr:row>
                    <xdr:rowOff>0</xdr:rowOff>
                  </to>
                </anchor>
              </controlPr>
            </control>
          </mc:Choice>
        </mc:AlternateContent>
        <mc:AlternateContent xmlns:mc="http://schemas.openxmlformats.org/markup-compatibility/2006">
          <mc:Choice Requires="x14">
            <control shapeId="1174" r:id="rId56" name="Option Button 150">
              <controlPr locked="0" defaultSize="0" autoFill="0" autoLine="0" autoPict="0">
                <anchor moveWithCells="1" sizeWithCells="1">
                  <from>
                    <xdr:col>54</xdr:col>
                    <xdr:colOff>9525</xdr:colOff>
                    <xdr:row>628</xdr:row>
                    <xdr:rowOff>57150</xdr:rowOff>
                  </from>
                  <to>
                    <xdr:col>57</xdr:col>
                    <xdr:colOff>0</xdr:colOff>
                    <xdr:row>628</xdr:row>
                    <xdr:rowOff>276225</xdr:rowOff>
                  </to>
                </anchor>
              </controlPr>
            </control>
          </mc:Choice>
        </mc:AlternateContent>
        <mc:AlternateContent xmlns:mc="http://schemas.openxmlformats.org/markup-compatibility/2006">
          <mc:Choice Requires="x14">
            <control shapeId="1175" r:id="rId57" name="Option Button 151">
              <controlPr locked="0" defaultSize="0" autoFill="0" autoLine="0" autoPict="0">
                <anchor moveWithCells="1" sizeWithCells="1">
                  <from>
                    <xdr:col>54</xdr:col>
                    <xdr:colOff>9525</xdr:colOff>
                    <xdr:row>629</xdr:row>
                    <xdr:rowOff>47625</xdr:rowOff>
                  </from>
                  <to>
                    <xdr:col>57</xdr:col>
                    <xdr:colOff>0</xdr:colOff>
                    <xdr:row>629</xdr:row>
                    <xdr:rowOff>266700</xdr:rowOff>
                  </to>
                </anchor>
              </controlPr>
            </control>
          </mc:Choice>
        </mc:AlternateContent>
        <mc:AlternateContent xmlns:mc="http://schemas.openxmlformats.org/markup-compatibility/2006">
          <mc:Choice Requires="x14">
            <control shapeId="1176" r:id="rId58" name="Option Button 152">
              <controlPr locked="0" defaultSize="0" autoFill="0" autoLine="0" autoPict="0">
                <anchor moveWithCells="1" sizeWithCells="1">
                  <from>
                    <xdr:col>54</xdr:col>
                    <xdr:colOff>9525</xdr:colOff>
                    <xdr:row>630</xdr:row>
                    <xdr:rowOff>47625</xdr:rowOff>
                  </from>
                  <to>
                    <xdr:col>57</xdr:col>
                    <xdr:colOff>0</xdr:colOff>
                    <xdr:row>630</xdr:row>
                    <xdr:rowOff>266700</xdr:rowOff>
                  </to>
                </anchor>
              </controlPr>
            </control>
          </mc:Choice>
        </mc:AlternateContent>
        <mc:AlternateContent xmlns:mc="http://schemas.openxmlformats.org/markup-compatibility/2006">
          <mc:Choice Requires="x14">
            <control shapeId="1177" r:id="rId59" name="Option Button 153">
              <controlPr locked="0" defaultSize="0" autoFill="0" autoLine="0" autoPict="0">
                <anchor moveWithCells="1" sizeWithCells="1">
                  <from>
                    <xdr:col>54</xdr:col>
                    <xdr:colOff>9525</xdr:colOff>
                    <xdr:row>631</xdr:row>
                    <xdr:rowOff>38100</xdr:rowOff>
                  </from>
                  <to>
                    <xdr:col>57</xdr:col>
                    <xdr:colOff>0</xdr:colOff>
                    <xdr:row>631</xdr:row>
                    <xdr:rowOff>257175</xdr:rowOff>
                  </to>
                </anchor>
              </controlPr>
            </control>
          </mc:Choice>
        </mc:AlternateContent>
        <mc:AlternateContent xmlns:mc="http://schemas.openxmlformats.org/markup-compatibility/2006">
          <mc:Choice Requires="x14">
            <control shapeId="1414" r:id="rId60" name="Button 390">
              <controlPr locked="0" defaultSize="0" autoFill="0" autoPict="0" macro="[0]!Anexa1">
                <anchor moveWithCells="1">
                  <from>
                    <xdr:col>44</xdr:col>
                    <xdr:colOff>0</xdr:colOff>
                    <xdr:row>394</xdr:row>
                    <xdr:rowOff>0</xdr:rowOff>
                  </from>
                  <to>
                    <xdr:col>59</xdr:col>
                    <xdr:colOff>85725</xdr:colOff>
                    <xdr:row>395</xdr:row>
                    <xdr:rowOff>47625</xdr:rowOff>
                  </to>
                </anchor>
              </controlPr>
            </control>
          </mc:Choice>
        </mc:AlternateContent>
        <mc:AlternateContent xmlns:mc="http://schemas.openxmlformats.org/markup-compatibility/2006">
          <mc:Choice Requires="x14">
            <control shapeId="1420" r:id="rId61" name="Button 396">
              <controlPr locked="0" defaultSize="0" autoFill="0" autoPict="0" macro="[0]!Anexa2">
                <anchor moveWithCells="1">
                  <from>
                    <xdr:col>43</xdr:col>
                    <xdr:colOff>95250</xdr:colOff>
                    <xdr:row>445</xdr:row>
                    <xdr:rowOff>0</xdr:rowOff>
                  </from>
                  <to>
                    <xdr:col>60</xdr:col>
                    <xdr:colOff>0</xdr:colOff>
                    <xdr:row>446</xdr:row>
                    <xdr:rowOff>76200</xdr:rowOff>
                  </to>
                </anchor>
              </controlPr>
            </control>
          </mc:Choice>
        </mc:AlternateContent>
        <mc:AlternateContent xmlns:mc="http://schemas.openxmlformats.org/markup-compatibility/2006">
          <mc:Choice Requires="x14">
            <control shapeId="1435" r:id="rId62" name="Group Box 411">
              <controlPr locked="0" defaultSize="0" autoFill="0" autoPict="0">
                <anchor moveWithCells="1" sizeWithCells="1">
                  <from>
                    <xdr:col>43</xdr:col>
                    <xdr:colOff>95250</xdr:colOff>
                    <xdr:row>40</xdr:row>
                    <xdr:rowOff>57150</xdr:rowOff>
                  </from>
                  <to>
                    <xdr:col>57</xdr:col>
                    <xdr:colOff>85725</xdr:colOff>
                    <xdr:row>42</xdr:row>
                    <xdr:rowOff>0</xdr:rowOff>
                  </to>
                </anchor>
              </controlPr>
            </control>
          </mc:Choice>
        </mc:AlternateContent>
        <mc:AlternateContent xmlns:mc="http://schemas.openxmlformats.org/markup-compatibility/2006">
          <mc:Choice Requires="x14">
            <control shapeId="1436" r:id="rId63" name="Option Button 412">
              <controlPr locked="0" defaultSize="0" autoFill="0" autoLine="0" autoPict="0">
                <anchor moveWithCells="1" sizeWithCells="1">
                  <from>
                    <xdr:col>45</xdr:col>
                    <xdr:colOff>57150</xdr:colOff>
                    <xdr:row>40</xdr:row>
                    <xdr:rowOff>57150</xdr:rowOff>
                  </from>
                  <to>
                    <xdr:col>48</xdr:col>
                    <xdr:colOff>38100</xdr:colOff>
                    <xdr:row>41</xdr:row>
                    <xdr:rowOff>9525</xdr:rowOff>
                  </to>
                </anchor>
              </controlPr>
            </control>
          </mc:Choice>
        </mc:AlternateContent>
        <mc:AlternateContent xmlns:mc="http://schemas.openxmlformats.org/markup-compatibility/2006">
          <mc:Choice Requires="x14">
            <control shapeId="1437" r:id="rId64" name="Option Button 413">
              <controlPr locked="0" defaultSize="0" autoFill="0" autoLine="0" autoPict="0">
                <anchor moveWithCells="1" sizeWithCells="1">
                  <from>
                    <xdr:col>45</xdr:col>
                    <xdr:colOff>57150</xdr:colOff>
                    <xdr:row>40</xdr:row>
                    <xdr:rowOff>228600</xdr:rowOff>
                  </from>
                  <to>
                    <xdr:col>48</xdr:col>
                    <xdr:colOff>47625</xdr:colOff>
                    <xdr:row>41</xdr:row>
                    <xdr:rowOff>180975</xdr:rowOff>
                  </to>
                </anchor>
              </controlPr>
            </control>
          </mc:Choice>
        </mc:AlternateContent>
        <mc:AlternateContent xmlns:mc="http://schemas.openxmlformats.org/markup-compatibility/2006">
          <mc:Choice Requires="x14">
            <control shapeId="1441" r:id="rId65" name="Check Box 417">
              <controlPr locked="0" defaultSize="0" autoFill="0" autoLine="0" autoPict="0">
                <anchor moveWithCells="1">
                  <from>
                    <xdr:col>51</xdr:col>
                    <xdr:colOff>57150</xdr:colOff>
                    <xdr:row>576</xdr:row>
                    <xdr:rowOff>66675</xdr:rowOff>
                  </from>
                  <to>
                    <xdr:col>54</xdr:col>
                    <xdr:colOff>47625</xdr:colOff>
                    <xdr:row>576</xdr:row>
                    <xdr:rowOff>285750</xdr:rowOff>
                  </to>
                </anchor>
              </controlPr>
            </control>
          </mc:Choice>
        </mc:AlternateContent>
        <mc:AlternateContent xmlns:mc="http://schemas.openxmlformats.org/markup-compatibility/2006">
          <mc:Choice Requires="x14">
            <control shapeId="1443" r:id="rId66" name="Group Box 419">
              <controlPr locked="0" defaultSize="0" autoFill="0" autoPict="0">
                <anchor moveWithCells="1">
                  <from>
                    <xdr:col>41</xdr:col>
                    <xdr:colOff>0</xdr:colOff>
                    <xdr:row>653</xdr:row>
                    <xdr:rowOff>0</xdr:rowOff>
                  </from>
                  <to>
                    <xdr:col>51</xdr:col>
                    <xdr:colOff>0</xdr:colOff>
                    <xdr:row>658</xdr:row>
                    <xdr:rowOff>238125</xdr:rowOff>
                  </to>
                </anchor>
              </controlPr>
            </control>
          </mc:Choice>
        </mc:AlternateContent>
        <mc:AlternateContent xmlns:mc="http://schemas.openxmlformats.org/markup-compatibility/2006">
          <mc:Choice Requires="x14">
            <control shapeId="1444" r:id="rId67" name="Group Box 420">
              <controlPr locked="0" defaultSize="0" autoFill="0" autoPict="0">
                <anchor moveWithCells="1">
                  <from>
                    <xdr:col>20</xdr:col>
                    <xdr:colOff>0</xdr:colOff>
                    <xdr:row>659</xdr:row>
                    <xdr:rowOff>0</xdr:rowOff>
                  </from>
                  <to>
                    <xdr:col>61</xdr:col>
                    <xdr:colOff>0</xdr:colOff>
                    <xdr:row>663</xdr:row>
                    <xdr:rowOff>0</xdr:rowOff>
                  </to>
                </anchor>
              </controlPr>
            </control>
          </mc:Choice>
        </mc:AlternateContent>
        <mc:AlternateContent xmlns:mc="http://schemas.openxmlformats.org/markup-compatibility/2006">
          <mc:Choice Requires="x14">
            <control shapeId="1445" r:id="rId68" name="Group Box 421">
              <controlPr locked="0" defaultSize="0" autoFill="0" autoPict="0">
                <anchor moveWithCells="1">
                  <from>
                    <xdr:col>41</xdr:col>
                    <xdr:colOff>0</xdr:colOff>
                    <xdr:row>663</xdr:row>
                    <xdr:rowOff>0</xdr:rowOff>
                  </from>
                  <to>
                    <xdr:col>61</xdr:col>
                    <xdr:colOff>0</xdr:colOff>
                    <xdr:row>670</xdr:row>
                    <xdr:rowOff>19050</xdr:rowOff>
                  </to>
                </anchor>
              </controlPr>
            </control>
          </mc:Choice>
        </mc:AlternateContent>
        <mc:AlternateContent xmlns:mc="http://schemas.openxmlformats.org/markup-compatibility/2006">
          <mc:Choice Requires="x14">
            <control shapeId="1446" r:id="rId69" name="Group Box 422">
              <controlPr locked="0" defaultSize="0" autoFill="0" autoPict="0">
                <anchor moveWithCells="1">
                  <from>
                    <xdr:col>41</xdr:col>
                    <xdr:colOff>0</xdr:colOff>
                    <xdr:row>669</xdr:row>
                    <xdr:rowOff>0</xdr:rowOff>
                  </from>
                  <to>
                    <xdr:col>61</xdr:col>
                    <xdr:colOff>0</xdr:colOff>
                    <xdr:row>674</xdr:row>
                    <xdr:rowOff>180975</xdr:rowOff>
                  </to>
                </anchor>
              </controlPr>
            </control>
          </mc:Choice>
        </mc:AlternateContent>
        <mc:AlternateContent xmlns:mc="http://schemas.openxmlformats.org/markup-compatibility/2006">
          <mc:Choice Requires="x14">
            <control shapeId="1447" r:id="rId70" name="Option Button 423">
              <controlPr locked="0" defaultSize="0" autoFill="0" autoLine="0" autoPict="0">
                <anchor moveWithCells="1">
                  <from>
                    <xdr:col>44</xdr:col>
                    <xdr:colOff>95250</xdr:colOff>
                    <xdr:row>652</xdr:row>
                    <xdr:rowOff>180975</xdr:rowOff>
                  </from>
                  <to>
                    <xdr:col>47</xdr:col>
                    <xdr:colOff>85725</xdr:colOff>
                    <xdr:row>654</xdr:row>
                    <xdr:rowOff>19050</xdr:rowOff>
                  </to>
                </anchor>
              </controlPr>
            </control>
          </mc:Choice>
        </mc:AlternateContent>
        <mc:AlternateContent xmlns:mc="http://schemas.openxmlformats.org/markup-compatibility/2006">
          <mc:Choice Requires="x14">
            <control shapeId="1448" r:id="rId71" name="Option Button 424">
              <controlPr locked="0" defaultSize="0" autoFill="0" autoLine="0" autoPict="0">
                <anchor moveWithCells="1">
                  <from>
                    <xdr:col>44</xdr:col>
                    <xdr:colOff>95250</xdr:colOff>
                    <xdr:row>653</xdr:row>
                    <xdr:rowOff>180975</xdr:rowOff>
                  </from>
                  <to>
                    <xdr:col>47</xdr:col>
                    <xdr:colOff>85725</xdr:colOff>
                    <xdr:row>655</xdr:row>
                    <xdr:rowOff>19050</xdr:rowOff>
                  </to>
                </anchor>
              </controlPr>
            </control>
          </mc:Choice>
        </mc:AlternateContent>
        <mc:AlternateContent xmlns:mc="http://schemas.openxmlformats.org/markup-compatibility/2006">
          <mc:Choice Requires="x14">
            <control shapeId="1449" r:id="rId72" name="Option Button 425">
              <controlPr locked="0" defaultSize="0" autoFill="0" autoLine="0" autoPict="0">
                <anchor moveWithCells="1">
                  <from>
                    <xdr:col>44</xdr:col>
                    <xdr:colOff>95250</xdr:colOff>
                    <xdr:row>654</xdr:row>
                    <xdr:rowOff>180975</xdr:rowOff>
                  </from>
                  <to>
                    <xdr:col>47</xdr:col>
                    <xdr:colOff>85725</xdr:colOff>
                    <xdr:row>656</xdr:row>
                    <xdr:rowOff>19050</xdr:rowOff>
                  </to>
                </anchor>
              </controlPr>
            </control>
          </mc:Choice>
        </mc:AlternateContent>
        <mc:AlternateContent xmlns:mc="http://schemas.openxmlformats.org/markup-compatibility/2006">
          <mc:Choice Requires="x14">
            <control shapeId="1450" r:id="rId73" name="Option Button 426">
              <controlPr locked="0" defaultSize="0" autoFill="0" autoLine="0" autoPict="0">
                <anchor moveWithCells="1">
                  <from>
                    <xdr:col>44</xdr:col>
                    <xdr:colOff>95250</xdr:colOff>
                    <xdr:row>655</xdr:row>
                    <xdr:rowOff>180975</xdr:rowOff>
                  </from>
                  <to>
                    <xdr:col>47</xdr:col>
                    <xdr:colOff>85725</xdr:colOff>
                    <xdr:row>657</xdr:row>
                    <xdr:rowOff>19050</xdr:rowOff>
                  </to>
                </anchor>
              </controlPr>
            </control>
          </mc:Choice>
        </mc:AlternateContent>
        <mc:AlternateContent xmlns:mc="http://schemas.openxmlformats.org/markup-compatibility/2006">
          <mc:Choice Requires="x14">
            <control shapeId="1451" r:id="rId74" name="Option Button 427">
              <controlPr locked="0" defaultSize="0" autoFill="0" autoLine="0" autoPict="0">
                <anchor moveWithCells="1">
                  <from>
                    <xdr:col>22</xdr:col>
                    <xdr:colOff>47625</xdr:colOff>
                    <xdr:row>659</xdr:row>
                    <xdr:rowOff>180975</xdr:rowOff>
                  </from>
                  <to>
                    <xdr:col>25</xdr:col>
                    <xdr:colOff>28575</xdr:colOff>
                    <xdr:row>661</xdr:row>
                    <xdr:rowOff>19050</xdr:rowOff>
                  </to>
                </anchor>
              </controlPr>
            </control>
          </mc:Choice>
        </mc:AlternateContent>
        <mc:AlternateContent xmlns:mc="http://schemas.openxmlformats.org/markup-compatibility/2006">
          <mc:Choice Requires="x14">
            <control shapeId="1452" r:id="rId75" name="Option Button 428">
              <controlPr locked="0" defaultSize="0" autoFill="0" autoLine="0" autoPict="0">
                <anchor moveWithCells="1">
                  <from>
                    <xdr:col>22</xdr:col>
                    <xdr:colOff>47625</xdr:colOff>
                    <xdr:row>660</xdr:row>
                    <xdr:rowOff>180975</xdr:rowOff>
                  </from>
                  <to>
                    <xdr:col>25</xdr:col>
                    <xdr:colOff>28575</xdr:colOff>
                    <xdr:row>662</xdr:row>
                    <xdr:rowOff>19050</xdr:rowOff>
                  </to>
                </anchor>
              </controlPr>
            </control>
          </mc:Choice>
        </mc:AlternateContent>
        <mc:AlternateContent xmlns:mc="http://schemas.openxmlformats.org/markup-compatibility/2006">
          <mc:Choice Requires="x14">
            <control shapeId="1453" r:id="rId76" name="Option Button 429">
              <controlPr locked="0" defaultSize="0" autoFill="0" autoLine="0" autoPict="0">
                <anchor moveWithCells="1">
                  <from>
                    <xdr:col>54</xdr:col>
                    <xdr:colOff>0</xdr:colOff>
                    <xdr:row>659</xdr:row>
                    <xdr:rowOff>171450</xdr:rowOff>
                  </from>
                  <to>
                    <xdr:col>56</xdr:col>
                    <xdr:colOff>95250</xdr:colOff>
                    <xdr:row>661</xdr:row>
                    <xdr:rowOff>9525</xdr:rowOff>
                  </to>
                </anchor>
              </controlPr>
            </control>
          </mc:Choice>
        </mc:AlternateContent>
        <mc:AlternateContent xmlns:mc="http://schemas.openxmlformats.org/markup-compatibility/2006">
          <mc:Choice Requires="x14">
            <control shapeId="1454" r:id="rId77" name="Option Button 430">
              <controlPr locked="0" defaultSize="0" autoFill="0" autoLine="0" autoPict="0">
                <anchor moveWithCells="1">
                  <from>
                    <xdr:col>54</xdr:col>
                    <xdr:colOff>0</xdr:colOff>
                    <xdr:row>660</xdr:row>
                    <xdr:rowOff>171450</xdr:rowOff>
                  </from>
                  <to>
                    <xdr:col>56</xdr:col>
                    <xdr:colOff>95250</xdr:colOff>
                    <xdr:row>662</xdr:row>
                    <xdr:rowOff>9525</xdr:rowOff>
                  </to>
                </anchor>
              </controlPr>
            </control>
          </mc:Choice>
        </mc:AlternateContent>
        <mc:AlternateContent xmlns:mc="http://schemas.openxmlformats.org/markup-compatibility/2006">
          <mc:Choice Requires="x14">
            <control shapeId="1456" r:id="rId78" name="Option Button 432">
              <controlPr locked="0" defaultSize="0" autoFill="0" autoLine="0" autoPict="0">
                <anchor moveWithCells="1">
                  <from>
                    <xdr:col>45</xdr:col>
                    <xdr:colOff>0</xdr:colOff>
                    <xdr:row>665</xdr:row>
                    <xdr:rowOff>171450</xdr:rowOff>
                  </from>
                  <to>
                    <xdr:col>47</xdr:col>
                    <xdr:colOff>95250</xdr:colOff>
                    <xdr:row>667</xdr:row>
                    <xdr:rowOff>9525</xdr:rowOff>
                  </to>
                </anchor>
              </controlPr>
            </control>
          </mc:Choice>
        </mc:AlternateContent>
        <mc:AlternateContent xmlns:mc="http://schemas.openxmlformats.org/markup-compatibility/2006">
          <mc:Choice Requires="x14">
            <control shapeId="1457" r:id="rId79" name="Option Button 433">
              <controlPr locked="0" defaultSize="0" autoFill="0" autoLine="0" autoPict="0">
                <anchor moveWithCells="1">
                  <from>
                    <xdr:col>45</xdr:col>
                    <xdr:colOff>0</xdr:colOff>
                    <xdr:row>666</xdr:row>
                    <xdr:rowOff>171450</xdr:rowOff>
                  </from>
                  <to>
                    <xdr:col>47</xdr:col>
                    <xdr:colOff>95250</xdr:colOff>
                    <xdr:row>668</xdr:row>
                    <xdr:rowOff>9525</xdr:rowOff>
                  </to>
                </anchor>
              </controlPr>
            </control>
          </mc:Choice>
        </mc:AlternateContent>
        <mc:AlternateContent xmlns:mc="http://schemas.openxmlformats.org/markup-compatibility/2006">
          <mc:Choice Requires="x14">
            <control shapeId="1458" r:id="rId80" name="Option Button 434">
              <controlPr locked="0" defaultSize="0" autoFill="0" autoLine="0" autoPict="0">
                <anchor moveWithCells="1">
                  <from>
                    <xdr:col>45</xdr:col>
                    <xdr:colOff>0</xdr:colOff>
                    <xdr:row>670</xdr:row>
                    <xdr:rowOff>142875</xdr:rowOff>
                  </from>
                  <to>
                    <xdr:col>47</xdr:col>
                    <xdr:colOff>95250</xdr:colOff>
                    <xdr:row>670</xdr:row>
                    <xdr:rowOff>361950</xdr:rowOff>
                  </to>
                </anchor>
              </controlPr>
            </control>
          </mc:Choice>
        </mc:AlternateContent>
        <mc:AlternateContent xmlns:mc="http://schemas.openxmlformats.org/markup-compatibility/2006">
          <mc:Choice Requires="x14">
            <control shapeId="1459" r:id="rId81" name="Option Button 435">
              <controlPr locked="0" defaultSize="0" autoFill="0" autoLine="0" autoPict="0">
                <anchor moveWithCells="1">
                  <from>
                    <xdr:col>45</xdr:col>
                    <xdr:colOff>0</xdr:colOff>
                    <xdr:row>671</xdr:row>
                    <xdr:rowOff>142875</xdr:rowOff>
                  </from>
                  <to>
                    <xdr:col>47</xdr:col>
                    <xdr:colOff>95250</xdr:colOff>
                    <xdr:row>671</xdr:row>
                    <xdr:rowOff>361950</xdr:rowOff>
                  </to>
                </anchor>
              </controlPr>
            </control>
          </mc:Choice>
        </mc:AlternateContent>
        <mc:AlternateContent xmlns:mc="http://schemas.openxmlformats.org/markup-compatibility/2006">
          <mc:Choice Requires="x14">
            <control shapeId="1460" r:id="rId82" name="Option Button 436">
              <controlPr locked="0" defaultSize="0" autoFill="0" autoLine="0" autoPict="0">
                <anchor moveWithCells="1">
                  <from>
                    <xdr:col>45</xdr:col>
                    <xdr:colOff>0</xdr:colOff>
                    <xdr:row>672</xdr:row>
                    <xdr:rowOff>142875</xdr:rowOff>
                  </from>
                  <to>
                    <xdr:col>47</xdr:col>
                    <xdr:colOff>95250</xdr:colOff>
                    <xdr:row>672</xdr:row>
                    <xdr:rowOff>361950</xdr:rowOff>
                  </to>
                </anchor>
              </controlPr>
            </control>
          </mc:Choice>
        </mc:AlternateContent>
        <mc:AlternateContent xmlns:mc="http://schemas.openxmlformats.org/markup-compatibility/2006">
          <mc:Choice Requires="x14">
            <control shapeId="1166" r:id="rId83" name="Check Box 142">
              <controlPr locked="0" defaultSize="0" autoFill="0" autoLine="0" autoPict="0">
                <anchor moveWithCells="1" sizeWithCells="1">
                  <from>
                    <xdr:col>54</xdr:col>
                    <xdr:colOff>0</xdr:colOff>
                    <xdr:row>636</xdr:row>
                    <xdr:rowOff>180975</xdr:rowOff>
                  </from>
                  <to>
                    <xdr:col>56</xdr:col>
                    <xdr:colOff>95250</xdr:colOff>
                    <xdr:row>638</xdr:row>
                    <xdr:rowOff>9525</xdr:rowOff>
                  </to>
                </anchor>
              </controlPr>
            </control>
          </mc:Choice>
        </mc:AlternateContent>
        <mc:AlternateContent xmlns:mc="http://schemas.openxmlformats.org/markup-compatibility/2006">
          <mc:Choice Requires="x14">
            <control shapeId="1167" r:id="rId84" name="Check Box 143">
              <controlPr locked="0" defaultSize="0" autoFill="0" autoLine="0" autoPict="0">
                <anchor moveWithCells="1" sizeWithCells="1">
                  <from>
                    <xdr:col>54</xdr:col>
                    <xdr:colOff>0</xdr:colOff>
                    <xdr:row>635</xdr:row>
                    <xdr:rowOff>190500</xdr:rowOff>
                  </from>
                  <to>
                    <xdr:col>56</xdr:col>
                    <xdr:colOff>95250</xdr:colOff>
                    <xdr:row>637</xdr:row>
                    <xdr:rowOff>9525</xdr:rowOff>
                  </to>
                </anchor>
              </controlPr>
            </control>
          </mc:Choice>
        </mc:AlternateContent>
        <mc:AlternateContent xmlns:mc="http://schemas.openxmlformats.org/markup-compatibility/2006">
          <mc:Choice Requires="x14">
            <control shapeId="1168" r:id="rId85" name="Check Box 144">
              <controlPr locked="0" defaultSize="0" autoFill="0" autoLine="0" autoPict="0">
                <anchor moveWithCells="1" sizeWithCells="1">
                  <from>
                    <xdr:col>54</xdr:col>
                    <xdr:colOff>0</xdr:colOff>
                    <xdr:row>635</xdr:row>
                    <xdr:rowOff>0</xdr:rowOff>
                  </from>
                  <to>
                    <xdr:col>56</xdr:col>
                    <xdr:colOff>95250</xdr:colOff>
                    <xdr:row>636</xdr:row>
                    <xdr:rowOff>19050</xdr:rowOff>
                  </to>
                </anchor>
              </controlPr>
            </control>
          </mc:Choice>
        </mc:AlternateContent>
        <mc:AlternateContent xmlns:mc="http://schemas.openxmlformats.org/markup-compatibility/2006">
          <mc:Choice Requires="x14">
            <control shapeId="1471" r:id="rId86" name="Check Box 447">
              <controlPr defaultSize="0" autoFill="0" autoLine="0" autoPict="0">
                <anchor moveWithCells="1" sizeWithCells="1">
                  <from>
                    <xdr:col>7</xdr:col>
                    <xdr:colOff>123825</xdr:colOff>
                    <xdr:row>28</xdr:row>
                    <xdr:rowOff>19050</xdr:rowOff>
                  </from>
                  <to>
                    <xdr:col>10</xdr:col>
                    <xdr:colOff>104775</xdr:colOff>
                    <xdr:row>29</xdr:row>
                    <xdr:rowOff>19050</xdr:rowOff>
                  </to>
                </anchor>
              </controlPr>
            </control>
          </mc:Choice>
        </mc:AlternateContent>
        <mc:AlternateContent xmlns:mc="http://schemas.openxmlformats.org/markup-compatibility/2006">
          <mc:Choice Requires="x14">
            <control shapeId="1474" r:id="rId87" name="Check Box 450">
              <controlPr locked="0" defaultSize="0" autoFill="0" autoLine="0" autoPict="0">
                <anchor moveWithCells="1">
                  <from>
                    <xdr:col>37</xdr:col>
                    <xdr:colOff>19050</xdr:colOff>
                    <xdr:row>552</xdr:row>
                    <xdr:rowOff>47625</xdr:rowOff>
                  </from>
                  <to>
                    <xdr:col>40</xdr:col>
                    <xdr:colOff>0</xdr:colOff>
                    <xdr:row>552</xdr:row>
                    <xdr:rowOff>266700</xdr:rowOff>
                  </to>
                </anchor>
              </controlPr>
            </control>
          </mc:Choice>
        </mc:AlternateContent>
        <mc:AlternateContent xmlns:mc="http://schemas.openxmlformats.org/markup-compatibility/2006">
          <mc:Choice Requires="x14">
            <control shapeId="1475" r:id="rId88" name="Option Button 451">
              <controlPr locked="0" defaultSize="0" autoFill="0" autoLine="0" autoPict="0">
                <anchor moveWithCells="1" sizeWithCells="1">
                  <from>
                    <xdr:col>56</xdr:col>
                    <xdr:colOff>38100</xdr:colOff>
                    <xdr:row>555</xdr:row>
                    <xdr:rowOff>57150</xdr:rowOff>
                  </from>
                  <to>
                    <xdr:col>58</xdr:col>
                    <xdr:colOff>57150</xdr:colOff>
                    <xdr:row>556</xdr:row>
                    <xdr:rowOff>0</xdr:rowOff>
                  </to>
                </anchor>
              </controlPr>
            </control>
          </mc:Choice>
        </mc:AlternateContent>
        <mc:AlternateContent xmlns:mc="http://schemas.openxmlformats.org/markup-compatibility/2006">
          <mc:Choice Requires="x14">
            <control shapeId="1476" r:id="rId89" name="Option Button 452">
              <controlPr locked="0" defaultSize="0" autoFill="0" autoLine="0" autoPict="0">
                <anchor moveWithCells="1" sizeWithCells="1">
                  <from>
                    <xdr:col>56</xdr:col>
                    <xdr:colOff>47625</xdr:colOff>
                    <xdr:row>556</xdr:row>
                    <xdr:rowOff>200025</xdr:rowOff>
                  </from>
                  <to>
                    <xdr:col>59</xdr:col>
                    <xdr:colOff>38100</xdr:colOff>
                    <xdr:row>556</xdr:row>
                    <xdr:rowOff>371475</xdr:rowOff>
                  </to>
                </anchor>
              </controlPr>
            </control>
          </mc:Choice>
        </mc:AlternateContent>
        <mc:AlternateContent xmlns:mc="http://schemas.openxmlformats.org/markup-compatibility/2006">
          <mc:Choice Requires="x14">
            <control shapeId="1477" r:id="rId90" name="Option Button 453">
              <controlPr locked="0" defaultSize="0" autoFill="0" autoLine="0" autoPict="0">
                <anchor moveWithCells="1" sizeWithCells="1">
                  <from>
                    <xdr:col>56</xdr:col>
                    <xdr:colOff>38100</xdr:colOff>
                    <xdr:row>557</xdr:row>
                    <xdr:rowOff>104775</xdr:rowOff>
                  </from>
                  <to>
                    <xdr:col>58</xdr:col>
                    <xdr:colOff>85725</xdr:colOff>
                    <xdr:row>557</xdr:row>
                    <xdr:rowOff>314325</xdr:rowOff>
                  </to>
                </anchor>
              </controlPr>
            </control>
          </mc:Choice>
        </mc:AlternateContent>
        <mc:AlternateContent xmlns:mc="http://schemas.openxmlformats.org/markup-compatibility/2006">
          <mc:Choice Requires="x14">
            <control shapeId="1479" r:id="rId91" name="Option Button 455">
              <controlPr locked="0" defaultSize="0" autoFill="0" autoLine="0" autoPict="0">
                <anchor moveWithCells="1" sizeWithCells="1">
                  <from>
                    <xdr:col>56</xdr:col>
                    <xdr:colOff>38100</xdr:colOff>
                    <xdr:row>559</xdr:row>
                    <xdr:rowOff>9525</xdr:rowOff>
                  </from>
                  <to>
                    <xdr:col>58</xdr:col>
                    <xdr:colOff>57150</xdr:colOff>
                    <xdr:row>559</xdr:row>
                    <xdr:rowOff>247650</xdr:rowOff>
                  </to>
                </anchor>
              </controlPr>
            </control>
          </mc:Choice>
        </mc:AlternateContent>
        <mc:AlternateContent xmlns:mc="http://schemas.openxmlformats.org/markup-compatibility/2006">
          <mc:Choice Requires="x14">
            <control shapeId="1480" r:id="rId92" name="Option Button 456">
              <controlPr locked="0" defaultSize="0" autoFill="0" autoLine="0" autoPict="0">
                <anchor moveWithCells="1" sizeWithCells="1">
                  <from>
                    <xdr:col>56</xdr:col>
                    <xdr:colOff>38100</xdr:colOff>
                    <xdr:row>558</xdr:row>
                    <xdr:rowOff>85725</xdr:rowOff>
                  </from>
                  <to>
                    <xdr:col>58</xdr:col>
                    <xdr:colOff>57150</xdr:colOff>
                    <xdr:row>559</xdr:row>
                    <xdr:rowOff>0</xdr:rowOff>
                  </to>
                </anchor>
              </controlPr>
            </control>
          </mc:Choice>
        </mc:AlternateContent>
        <mc:AlternateContent xmlns:mc="http://schemas.openxmlformats.org/markup-compatibility/2006">
          <mc:Choice Requires="x14">
            <control shapeId="1481" r:id="rId93" name="Button 457">
              <controlPr locked="0" defaultSize="0" autoFill="0" autoPict="0" macro="[0]!Anexa1">
                <anchor moveWithCells="1">
                  <from>
                    <xdr:col>44</xdr:col>
                    <xdr:colOff>0</xdr:colOff>
                    <xdr:row>443</xdr:row>
                    <xdr:rowOff>66675</xdr:rowOff>
                  </from>
                  <to>
                    <xdr:col>59</xdr:col>
                    <xdr:colOff>85725</xdr:colOff>
                    <xdr:row>444</xdr:row>
                    <xdr:rowOff>114300</xdr:rowOff>
                  </to>
                </anchor>
              </controlPr>
            </control>
          </mc:Choice>
        </mc:AlternateContent>
        <mc:AlternateContent xmlns:mc="http://schemas.openxmlformats.org/markup-compatibility/2006">
          <mc:Choice Requires="x14">
            <control shapeId="1482" r:id="rId94" name="Button 458">
              <controlPr locked="0" defaultSize="0" autoFill="0" autoPict="0" macro="[0]!Anexa2">
                <anchor moveWithCells="1">
                  <from>
                    <xdr:col>43</xdr:col>
                    <xdr:colOff>95250</xdr:colOff>
                    <xdr:row>475</xdr:row>
                    <xdr:rowOff>76200</xdr:rowOff>
                  </from>
                  <to>
                    <xdr:col>60</xdr:col>
                    <xdr:colOff>0</xdr:colOff>
                    <xdr:row>476</xdr:row>
                    <xdr:rowOff>152400</xdr:rowOff>
                  </to>
                </anchor>
              </controlPr>
            </control>
          </mc:Choice>
        </mc:AlternateContent>
        <mc:AlternateContent xmlns:mc="http://schemas.openxmlformats.org/markup-compatibility/2006">
          <mc:Choice Requires="x14">
            <control shapeId="1484" r:id="rId95" name="Button 460">
              <controlPr locked="0" defaultSize="0" autoFill="0" autoPict="0" macro="[0]!Anexa3">
                <anchor moveWithCells="1" sizeWithCells="1">
                  <from>
                    <xdr:col>43</xdr:col>
                    <xdr:colOff>76200</xdr:colOff>
                    <xdr:row>532</xdr:row>
                    <xdr:rowOff>57150</xdr:rowOff>
                  </from>
                  <to>
                    <xdr:col>59</xdr:col>
                    <xdr:colOff>19050</xdr:colOff>
                    <xdr:row>534</xdr:row>
                    <xdr:rowOff>114300</xdr:rowOff>
                  </to>
                </anchor>
              </controlPr>
            </control>
          </mc:Choice>
        </mc:AlternateContent>
        <mc:AlternateContent xmlns:mc="http://schemas.openxmlformats.org/markup-compatibility/2006">
          <mc:Choice Requires="x14">
            <control shapeId="1485" r:id="rId96" name="Check Box 461">
              <controlPr locked="0" defaultSize="0" autoFill="0" autoLine="0" autoPict="0">
                <anchor moveWithCells="1">
                  <from>
                    <xdr:col>37</xdr:col>
                    <xdr:colOff>57150</xdr:colOff>
                    <xdr:row>548</xdr:row>
                    <xdr:rowOff>28575</xdr:rowOff>
                  </from>
                  <to>
                    <xdr:col>40</xdr:col>
                    <xdr:colOff>57150</xdr:colOff>
                    <xdr:row>548</xdr:row>
                    <xdr:rowOff>247650</xdr:rowOff>
                  </to>
                </anchor>
              </controlPr>
            </control>
          </mc:Choice>
        </mc:AlternateContent>
        <mc:AlternateContent xmlns:mc="http://schemas.openxmlformats.org/markup-compatibility/2006">
          <mc:Choice Requires="x14">
            <control shapeId="1486" r:id="rId97" name="Check Box 462">
              <controlPr locked="0" defaultSize="0" autoFill="0" autoLine="0" autoPict="0">
                <anchor moveWithCells="1">
                  <from>
                    <xdr:col>37</xdr:col>
                    <xdr:colOff>47625</xdr:colOff>
                    <xdr:row>548</xdr:row>
                    <xdr:rowOff>514350</xdr:rowOff>
                  </from>
                  <to>
                    <xdr:col>40</xdr:col>
                    <xdr:colOff>28575</xdr:colOff>
                    <xdr:row>549</xdr:row>
                    <xdr:rowOff>0</xdr:rowOff>
                  </to>
                </anchor>
              </controlPr>
            </control>
          </mc:Choice>
        </mc:AlternateContent>
        <mc:AlternateContent xmlns:mc="http://schemas.openxmlformats.org/markup-compatibility/2006">
          <mc:Choice Requires="x14">
            <control shapeId="1487" r:id="rId98" name="Check Box 463">
              <controlPr locked="0" defaultSize="0" autoFill="0" autoLine="0" autoPict="0">
                <anchor moveWithCells="1">
                  <from>
                    <xdr:col>37</xdr:col>
                    <xdr:colOff>47625</xdr:colOff>
                    <xdr:row>549</xdr:row>
                    <xdr:rowOff>123825</xdr:rowOff>
                  </from>
                  <to>
                    <xdr:col>40</xdr:col>
                    <xdr:colOff>38100</xdr:colOff>
                    <xdr:row>549</xdr:row>
                    <xdr:rowOff>342900</xdr:rowOff>
                  </to>
                </anchor>
              </controlPr>
            </control>
          </mc:Choice>
        </mc:AlternateContent>
        <mc:AlternateContent xmlns:mc="http://schemas.openxmlformats.org/markup-compatibility/2006">
          <mc:Choice Requires="x14">
            <control shapeId="1493" r:id="rId99" name="Option Button 469">
              <controlPr locked="0" defaultSize="0" autoFill="0" autoLine="0" autoPict="0">
                <anchor moveWithCells="1" sizeWithCells="1">
                  <from>
                    <xdr:col>15</xdr:col>
                    <xdr:colOff>76200</xdr:colOff>
                    <xdr:row>33</xdr:row>
                    <xdr:rowOff>9525</xdr:rowOff>
                  </from>
                  <to>
                    <xdr:col>17</xdr:col>
                    <xdr:colOff>104775</xdr:colOff>
                    <xdr:row>33</xdr:row>
                    <xdr:rowOff>228600</xdr:rowOff>
                  </to>
                </anchor>
              </controlPr>
            </control>
          </mc:Choice>
        </mc:AlternateContent>
        <mc:AlternateContent xmlns:mc="http://schemas.openxmlformats.org/markup-compatibility/2006">
          <mc:Choice Requires="x14">
            <control shapeId="1494" r:id="rId100" name="Check Box 470">
              <controlPr locked="0" defaultSize="0" autoFill="0" autoLine="0" autoPict="0">
                <anchor moveWithCells="1">
                  <from>
                    <xdr:col>30</xdr:col>
                    <xdr:colOff>57150</xdr:colOff>
                    <xdr:row>575</xdr:row>
                    <xdr:rowOff>76200</xdr:rowOff>
                  </from>
                  <to>
                    <xdr:col>33</xdr:col>
                    <xdr:colOff>47625</xdr:colOff>
                    <xdr:row>575</xdr:row>
                    <xdr:rowOff>295275</xdr:rowOff>
                  </to>
                </anchor>
              </controlPr>
            </control>
          </mc:Choice>
        </mc:AlternateContent>
        <mc:AlternateContent xmlns:mc="http://schemas.openxmlformats.org/markup-compatibility/2006">
          <mc:Choice Requires="x14">
            <control shapeId="1495" r:id="rId101" name="Check Box 471">
              <controlPr locked="0" defaultSize="0" autoFill="0" autoLine="0" autoPict="0">
                <anchor moveWithCells="1">
                  <from>
                    <xdr:col>37</xdr:col>
                    <xdr:colOff>76200</xdr:colOff>
                    <xdr:row>578</xdr:row>
                    <xdr:rowOff>0</xdr:rowOff>
                  </from>
                  <to>
                    <xdr:col>40</xdr:col>
                    <xdr:colOff>66675</xdr:colOff>
                    <xdr:row>579</xdr:row>
                    <xdr:rowOff>19050</xdr:rowOff>
                  </to>
                </anchor>
              </controlPr>
            </control>
          </mc:Choice>
        </mc:AlternateContent>
        <mc:AlternateContent xmlns:mc="http://schemas.openxmlformats.org/markup-compatibility/2006">
          <mc:Choice Requires="x14">
            <control shapeId="1496" r:id="rId102" name="Check Box 472">
              <controlPr locked="0" defaultSize="0" autoFill="0" autoLine="0" autoPict="0">
                <anchor moveWithCells="1">
                  <from>
                    <xdr:col>37</xdr:col>
                    <xdr:colOff>76200</xdr:colOff>
                    <xdr:row>579</xdr:row>
                    <xdr:rowOff>0</xdr:rowOff>
                  </from>
                  <to>
                    <xdr:col>40</xdr:col>
                    <xdr:colOff>66675</xdr:colOff>
                    <xdr:row>580</xdr:row>
                    <xdr:rowOff>19050</xdr:rowOff>
                  </to>
                </anchor>
              </controlPr>
            </control>
          </mc:Choice>
        </mc:AlternateContent>
        <mc:AlternateContent xmlns:mc="http://schemas.openxmlformats.org/markup-compatibility/2006">
          <mc:Choice Requires="x14">
            <control shapeId="1497" r:id="rId103" name="Check Box 473">
              <controlPr locked="0" defaultSize="0" autoFill="0" autoLine="0" autoPict="0">
                <anchor moveWithCells="1">
                  <from>
                    <xdr:col>37</xdr:col>
                    <xdr:colOff>76200</xdr:colOff>
                    <xdr:row>580</xdr:row>
                    <xdr:rowOff>0</xdr:rowOff>
                  </from>
                  <to>
                    <xdr:col>40</xdr:col>
                    <xdr:colOff>66675</xdr:colOff>
                    <xdr:row>581</xdr:row>
                    <xdr:rowOff>19050</xdr:rowOff>
                  </to>
                </anchor>
              </controlPr>
            </control>
          </mc:Choice>
        </mc:AlternateContent>
        <mc:AlternateContent xmlns:mc="http://schemas.openxmlformats.org/markup-compatibility/2006">
          <mc:Choice Requires="x14">
            <control shapeId="1498" r:id="rId104" name="Check Box 474">
              <controlPr locked="0" defaultSize="0" autoFill="0" autoLine="0" autoPict="0">
                <anchor moveWithCells="1">
                  <from>
                    <xdr:col>37</xdr:col>
                    <xdr:colOff>76200</xdr:colOff>
                    <xdr:row>581</xdr:row>
                    <xdr:rowOff>0</xdr:rowOff>
                  </from>
                  <to>
                    <xdr:col>40</xdr:col>
                    <xdr:colOff>66675</xdr:colOff>
                    <xdr:row>582</xdr:row>
                    <xdr:rowOff>19050</xdr:rowOff>
                  </to>
                </anchor>
              </controlPr>
            </control>
          </mc:Choice>
        </mc:AlternateContent>
        <mc:AlternateContent xmlns:mc="http://schemas.openxmlformats.org/markup-compatibility/2006">
          <mc:Choice Requires="x14">
            <control shapeId="1499" r:id="rId105" name="Option Button 475">
              <controlPr locked="0" defaultSize="0" autoFill="0" autoLine="0" autoPict="0">
                <anchor moveWithCells="1">
                  <from>
                    <xdr:col>44</xdr:col>
                    <xdr:colOff>95250</xdr:colOff>
                    <xdr:row>664</xdr:row>
                    <xdr:rowOff>466725</xdr:rowOff>
                  </from>
                  <to>
                    <xdr:col>47</xdr:col>
                    <xdr:colOff>85725</xdr:colOff>
                    <xdr:row>666</xdr:row>
                    <xdr:rowOff>19050</xdr:rowOff>
                  </to>
                </anchor>
              </controlPr>
            </control>
          </mc:Choice>
        </mc:AlternateContent>
        <mc:AlternateContent xmlns:mc="http://schemas.openxmlformats.org/markup-compatibility/2006">
          <mc:Choice Requires="x14">
            <control shapeId="1502" r:id="rId106" name="Check Box 478">
              <controlPr locked="0" defaultSize="0" autoFill="0" autoLine="0" autoPict="0">
                <anchor moveWithCells="1">
                  <from>
                    <xdr:col>37</xdr:col>
                    <xdr:colOff>76200</xdr:colOff>
                    <xdr:row>585</xdr:row>
                    <xdr:rowOff>0</xdr:rowOff>
                  </from>
                  <to>
                    <xdr:col>40</xdr:col>
                    <xdr:colOff>66675</xdr:colOff>
                    <xdr:row>586</xdr:row>
                    <xdr:rowOff>19050</xdr:rowOff>
                  </to>
                </anchor>
              </controlPr>
            </control>
          </mc:Choice>
        </mc:AlternateContent>
        <mc:AlternateContent xmlns:mc="http://schemas.openxmlformats.org/markup-compatibility/2006">
          <mc:Choice Requires="x14">
            <control shapeId="1503" r:id="rId107" name="Check Box 479">
              <controlPr locked="0" defaultSize="0" autoFill="0" autoLine="0" autoPict="0">
                <anchor moveWithCells="1">
                  <from>
                    <xdr:col>37</xdr:col>
                    <xdr:colOff>76200</xdr:colOff>
                    <xdr:row>586</xdr:row>
                    <xdr:rowOff>0</xdr:rowOff>
                  </from>
                  <to>
                    <xdr:col>40</xdr:col>
                    <xdr:colOff>66675</xdr:colOff>
                    <xdr:row>587</xdr:row>
                    <xdr:rowOff>19050</xdr:rowOff>
                  </to>
                </anchor>
              </controlPr>
            </control>
          </mc:Choice>
        </mc:AlternateContent>
        <mc:AlternateContent xmlns:mc="http://schemas.openxmlformats.org/markup-compatibility/2006">
          <mc:Choice Requires="x14">
            <control shapeId="1505" r:id="rId108" name="Check Box 481">
              <controlPr locked="0" defaultSize="0" autoFill="0" autoLine="0" autoPict="0">
                <anchor moveWithCells="1">
                  <from>
                    <xdr:col>37</xdr:col>
                    <xdr:colOff>47625</xdr:colOff>
                    <xdr:row>564</xdr:row>
                    <xdr:rowOff>123825</xdr:rowOff>
                  </from>
                  <to>
                    <xdr:col>40</xdr:col>
                    <xdr:colOff>38100</xdr:colOff>
                    <xdr:row>564</xdr:row>
                    <xdr:rowOff>342900</xdr:rowOff>
                  </to>
                </anchor>
              </controlPr>
            </control>
          </mc:Choice>
        </mc:AlternateContent>
        <mc:AlternateContent xmlns:mc="http://schemas.openxmlformats.org/markup-compatibility/2006">
          <mc:Choice Requires="x14">
            <control shapeId="1508" r:id="rId109" name="Check Box 484">
              <controlPr locked="0" defaultSize="0" autoFill="0" autoLine="0" autoPict="0">
                <anchor moveWithCells="1">
                  <from>
                    <xdr:col>37</xdr:col>
                    <xdr:colOff>57150</xdr:colOff>
                    <xdr:row>565</xdr:row>
                    <xdr:rowOff>38100</xdr:rowOff>
                  </from>
                  <to>
                    <xdr:col>40</xdr:col>
                    <xdr:colOff>47625</xdr:colOff>
                    <xdr:row>565</xdr:row>
                    <xdr:rowOff>257175</xdr:rowOff>
                  </to>
                </anchor>
              </controlPr>
            </control>
          </mc:Choice>
        </mc:AlternateContent>
        <mc:AlternateContent xmlns:mc="http://schemas.openxmlformats.org/markup-compatibility/2006">
          <mc:Choice Requires="x14">
            <control shapeId="1509" r:id="rId110" name="Check Box 485">
              <controlPr locked="0" defaultSize="0" autoFill="0" autoLine="0" autoPict="0">
                <anchor moveWithCells="1">
                  <from>
                    <xdr:col>31</xdr:col>
                    <xdr:colOff>19050</xdr:colOff>
                    <xdr:row>571</xdr:row>
                    <xdr:rowOff>228600</xdr:rowOff>
                  </from>
                  <to>
                    <xdr:col>34</xdr:col>
                    <xdr:colOff>9525</xdr:colOff>
                    <xdr:row>571</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topLeftCell="A150" zoomScaleNormal="100" workbookViewId="0">
      <selection activeCell="AC138" sqref="AC13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883" t="s">
        <v>0</v>
      </c>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884"/>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6"/>
      <c r="AQ2" s="887" t="s">
        <v>152</v>
      </c>
      <c r="AR2" s="774"/>
      <c r="AS2" s="774"/>
      <c r="AT2" s="774"/>
      <c r="AU2" s="774"/>
      <c r="AV2" s="774"/>
      <c r="AW2" s="774"/>
      <c r="AX2" s="774"/>
      <c r="AY2" s="774"/>
      <c r="AZ2" s="774"/>
      <c r="BA2" s="774"/>
      <c r="BB2" s="774"/>
      <c r="BC2" s="774"/>
      <c r="BD2" s="774"/>
      <c r="BE2" s="774"/>
      <c r="BF2" s="774"/>
      <c r="BG2" s="774"/>
      <c r="BH2" s="774"/>
      <c r="BI2" s="775"/>
    </row>
    <row r="3" spans="1:61" x14ac:dyDescent="0.25">
      <c r="A3" s="52"/>
      <c r="B3" s="52"/>
      <c r="C3" s="52"/>
      <c r="D3" s="52"/>
      <c r="E3" s="52"/>
      <c r="F3" s="52"/>
      <c r="G3" s="52"/>
      <c r="H3" s="884" t="s">
        <v>1</v>
      </c>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6"/>
      <c r="AQ3" s="776"/>
      <c r="AR3" s="777"/>
      <c r="AS3" s="777"/>
      <c r="AT3" s="777"/>
      <c r="AU3" s="777"/>
      <c r="AV3" s="777"/>
      <c r="AW3" s="777"/>
      <c r="AX3" s="777"/>
      <c r="AY3" s="777"/>
      <c r="AZ3" s="777"/>
      <c r="BA3" s="777"/>
      <c r="BB3" s="777"/>
      <c r="BC3" s="777"/>
      <c r="BD3" s="777"/>
      <c r="BE3" s="777"/>
      <c r="BF3" s="777"/>
      <c r="BG3" s="777"/>
      <c r="BH3" s="777"/>
      <c r="BI3" s="778"/>
    </row>
    <row r="4" spans="1:61" x14ac:dyDescent="0.25">
      <c r="A4" s="52"/>
      <c r="B4" s="52"/>
      <c r="C4" s="52"/>
      <c r="D4" s="52"/>
      <c r="E4" s="52"/>
      <c r="F4" s="52"/>
      <c r="G4" s="52"/>
      <c r="H4" s="663"/>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5"/>
      <c r="AQ4" s="888"/>
      <c r="AR4" s="889"/>
      <c r="AS4" s="889"/>
      <c r="AT4" s="889"/>
      <c r="AU4" s="889"/>
      <c r="AV4" s="889"/>
      <c r="AW4" s="889"/>
      <c r="AX4" s="889"/>
      <c r="AY4" s="890"/>
      <c r="AZ4" s="680" t="s">
        <v>353</v>
      </c>
      <c r="BA4" s="681"/>
      <c r="BB4" s="681"/>
      <c r="BC4" s="681"/>
      <c r="BD4" s="681"/>
      <c r="BE4" s="681"/>
      <c r="BF4" s="681"/>
      <c r="BG4" s="681"/>
      <c r="BH4" s="681"/>
      <c r="BI4" s="682"/>
    </row>
    <row r="5" spans="1:61" x14ac:dyDescent="0.25">
      <c r="A5" s="52"/>
      <c r="B5" s="52"/>
      <c r="C5" s="52"/>
      <c r="D5" s="52"/>
      <c r="E5" s="52"/>
      <c r="F5" s="52"/>
      <c r="G5" s="52"/>
      <c r="H5" s="891" t="s">
        <v>151</v>
      </c>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row>
    <row r="6" spans="1:61" x14ac:dyDescent="0.25">
      <c r="A6" s="888"/>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90"/>
    </row>
    <row r="7" spans="1:61" ht="18" customHeight="1" x14ac:dyDescent="0.25">
      <c r="A7" s="892"/>
      <c r="B7" s="893"/>
      <c r="C7" s="893"/>
      <c r="D7" s="893"/>
      <c r="E7" s="893"/>
      <c r="F7" s="893"/>
      <c r="G7" s="893"/>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3"/>
      <c r="AY7" s="893"/>
      <c r="AZ7" s="893"/>
      <c r="BA7" s="893"/>
      <c r="BB7" s="893"/>
      <c r="BC7" s="893"/>
      <c r="BD7" s="893"/>
      <c r="BE7" s="893"/>
      <c r="BF7" s="893"/>
      <c r="BG7" s="893"/>
      <c r="BH7" s="893"/>
      <c r="BI7" s="894"/>
    </row>
    <row r="8" spans="1:61" ht="12" customHeight="1" x14ac:dyDescent="0.25">
      <c r="A8" s="823" t="s">
        <v>153</v>
      </c>
      <c r="B8" s="824"/>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5"/>
    </row>
    <row r="9" spans="1:61" s="83" customFormat="1" ht="25.5" customHeight="1" x14ac:dyDescent="0.25">
      <c r="A9" s="513" t="s">
        <v>154</v>
      </c>
      <c r="B9" s="514"/>
      <c r="C9" s="514"/>
      <c r="D9" s="515"/>
      <c r="E9" s="513" t="s">
        <v>155</v>
      </c>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5"/>
      <c r="AQ9" s="513" t="s">
        <v>156</v>
      </c>
      <c r="AR9" s="514"/>
      <c r="AS9" s="514"/>
      <c r="AT9" s="514"/>
      <c r="AU9" s="514"/>
      <c r="AV9" s="514"/>
      <c r="AW9" s="514"/>
      <c r="AX9" s="514"/>
      <c r="AY9" s="515"/>
      <c r="AZ9" s="490" t="s">
        <v>157</v>
      </c>
      <c r="BA9" s="491"/>
      <c r="BB9" s="491"/>
      <c r="BC9" s="491"/>
      <c r="BD9" s="491"/>
      <c r="BE9" s="491"/>
      <c r="BF9" s="491"/>
      <c r="BG9" s="491"/>
      <c r="BH9" s="491"/>
      <c r="BI9" s="492"/>
    </row>
    <row r="10" spans="1:61" ht="37.5" customHeight="1" x14ac:dyDescent="0.25">
      <c r="A10" s="332">
        <v>1</v>
      </c>
      <c r="B10" s="333"/>
      <c r="C10" s="333"/>
      <c r="D10" s="334"/>
      <c r="E10" s="783" t="s">
        <v>158</v>
      </c>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5"/>
      <c r="AQ10" s="298"/>
      <c r="AR10" s="895"/>
      <c r="AS10" s="895"/>
      <c r="AT10" s="895"/>
      <c r="AU10" s="895"/>
      <c r="AV10" s="895"/>
      <c r="AW10" s="895"/>
      <c r="AX10" s="895"/>
      <c r="AY10" s="896"/>
      <c r="AZ10" s="298"/>
      <c r="BA10" s="895"/>
      <c r="BB10" s="895"/>
      <c r="BC10" s="895"/>
      <c r="BD10" s="895"/>
      <c r="BE10" s="895"/>
      <c r="BF10" s="895"/>
      <c r="BG10" s="895"/>
      <c r="BH10" s="895"/>
      <c r="BI10" s="896"/>
    </row>
    <row r="11" spans="1:61" ht="12.75" customHeight="1" x14ac:dyDescent="0.25">
      <c r="A11" s="332">
        <v>2</v>
      </c>
      <c r="B11" s="333"/>
      <c r="C11" s="333"/>
      <c r="D11" s="334"/>
      <c r="E11" s="783" t="s">
        <v>159</v>
      </c>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5"/>
      <c r="AQ11" s="329">
        <f>SUM(AQ12:AY21)</f>
        <v>0</v>
      </c>
      <c r="AR11" s="881"/>
      <c r="AS11" s="881"/>
      <c r="AT11" s="881"/>
      <c r="AU11" s="881"/>
      <c r="AV11" s="881"/>
      <c r="AW11" s="881"/>
      <c r="AX11" s="881"/>
      <c r="AY11" s="882"/>
      <c r="AZ11" s="329">
        <f>SUM(AZ12:BI21)</f>
        <v>0</v>
      </c>
      <c r="BA11" s="881"/>
      <c r="BB11" s="881"/>
      <c r="BC11" s="881"/>
      <c r="BD11" s="881"/>
      <c r="BE11" s="881"/>
      <c r="BF11" s="881"/>
      <c r="BG11" s="881"/>
      <c r="BH11" s="881"/>
      <c r="BI11" s="882"/>
    </row>
    <row r="12" spans="1:61" ht="12.75" customHeight="1" x14ac:dyDescent="0.25">
      <c r="A12" s="332"/>
      <c r="B12" s="333"/>
      <c r="C12" s="333"/>
      <c r="D12" s="334"/>
      <c r="E12" s="813" t="s">
        <v>160</v>
      </c>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5"/>
      <c r="AQ12" s="875"/>
      <c r="AR12" s="876"/>
      <c r="AS12" s="876"/>
      <c r="AT12" s="876"/>
      <c r="AU12" s="876"/>
      <c r="AV12" s="876"/>
      <c r="AW12" s="876"/>
      <c r="AX12" s="876"/>
      <c r="AY12" s="877"/>
      <c r="AZ12" s="875"/>
      <c r="BA12" s="876"/>
      <c r="BB12" s="876"/>
      <c r="BC12" s="876"/>
      <c r="BD12" s="876"/>
      <c r="BE12" s="876"/>
      <c r="BF12" s="876"/>
      <c r="BG12" s="876"/>
      <c r="BH12" s="876"/>
      <c r="BI12" s="877"/>
    </row>
    <row r="13" spans="1:61" ht="27" customHeight="1" x14ac:dyDescent="0.25">
      <c r="A13" s="332"/>
      <c r="B13" s="333"/>
      <c r="C13" s="333"/>
      <c r="D13" s="334"/>
      <c r="E13" s="813" t="s">
        <v>161</v>
      </c>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5"/>
      <c r="AQ13" s="875"/>
      <c r="AR13" s="876"/>
      <c r="AS13" s="876"/>
      <c r="AT13" s="876"/>
      <c r="AU13" s="876"/>
      <c r="AV13" s="876"/>
      <c r="AW13" s="876"/>
      <c r="AX13" s="876"/>
      <c r="AY13" s="877"/>
      <c r="AZ13" s="875"/>
      <c r="BA13" s="876"/>
      <c r="BB13" s="876"/>
      <c r="BC13" s="876"/>
      <c r="BD13" s="876"/>
      <c r="BE13" s="876"/>
      <c r="BF13" s="876"/>
      <c r="BG13" s="876"/>
      <c r="BH13" s="876"/>
      <c r="BI13" s="877"/>
    </row>
    <row r="14" spans="1:61" ht="26.25" customHeight="1" x14ac:dyDescent="0.25">
      <c r="A14" s="332"/>
      <c r="B14" s="333"/>
      <c r="C14" s="333"/>
      <c r="D14" s="334"/>
      <c r="E14" s="813" t="s">
        <v>162</v>
      </c>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5"/>
      <c r="AQ14" s="875"/>
      <c r="AR14" s="876"/>
      <c r="AS14" s="876"/>
      <c r="AT14" s="876"/>
      <c r="AU14" s="876"/>
      <c r="AV14" s="876"/>
      <c r="AW14" s="876"/>
      <c r="AX14" s="876"/>
      <c r="AY14" s="877"/>
      <c r="AZ14" s="875"/>
      <c r="BA14" s="876"/>
      <c r="BB14" s="876"/>
      <c r="BC14" s="876"/>
      <c r="BD14" s="876"/>
      <c r="BE14" s="876"/>
      <c r="BF14" s="876"/>
      <c r="BG14" s="876"/>
      <c r="BH14" s="876"/>
      <c r="BI14" s="877"/>
    </row>
    <row r="15" spans="1:61" ht="15" customHeight="1" x14ac:dyDescent="0.25">
      <c r="A15" s="332"/>
      <c r="B15" s="333"/>
      <c r="C15" s="333"/>
      <c r="D15" s="334"/>
      <c r="E15" s="813" t="s">
        <v>163</v>
      </c>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5"/>
      <c r="AQ15" s="875"/>
      <c r="AR15" s="876"/>
      <c r="AS15" s="876"/>
      <c r="AT15" s="876"/>
      <c r="AU15" s="876"/>
      <c r="AV15" s="876"/>
      <c r="AW15" s="876"/>
      <c r="AX15" s="876"/>
      <c r="AY15" s="877"/>
      <c r="AZ15" s="875"/>
      <c r="BA15" s="876"/>
      <c r="BB15" s="876"/>
      <c r="BC15" s="876"/>
      <c r="BD15" s="876"/>
      <c r="BE15" s="876"/>
      <c r="BF15" s="876"/>
      <c r="BG15" s="876"/>
      <c r="BH15" s="876"/>
      <c r="BI15" s="877"/>
    </row>
    <row r="16" spans="1:61" ht="15" customHeight="1" x14ac:dyDescent="0.25">
      <c r="A16" s="332"/>
      <c r="B16" s="333"/>
      <c r="C16" s="333"/>
      <c r="D16" s="334"/>
      <c r="E16" s="813" t="s">
        <v>164</v>
      </c>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5"/>
      <c r="AQ16" s="875"/>
      <c r="AR16" s="876"/>
      <c r="AS16" s="876"/>
      <c r="AT16" s="876"/>
      <c r="AU16" s="876"/>
      <c r="AV16" s="876"/>
      <c r="AW16" s="876"/>
      <c r="AX16" s="876"/>
      <c r="AY16" s="877"/>
      <c r="AZ16" s="875"/>
      <c r="BA16" s="876"/>
      <c r="BB16" s="876"/>
      <c r="BC16" s="876"/>
      <c r="BD16" s="876"/>
      <c r="BE16" s="876"/>
      <c r="BF16" s="876"/>
      <c r="BG16" s="876"/>
      <c r="BH16" s="876"/>
      <c r="BI16" s="877"/>
    </row>
    <row r="17" spans="1:61" ht="23.25" customHeight="1" x14ac:dyDescent="0.25">
      <c r="A17" s="332"/>
      <c r="B17" s="333"/>
      <c r="C17" s="333"/>
      <c r="D17" s="334"/>
      <c r="E17" s="813" t="s">
        <v>165</v>
      </c>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5"/>
      <c r="AQ17" s="875"/>
      <c r="AR17" s="876"/>
      <c r="AS17" s="876"/>
      <c r="AT17" s="876"/>
      <c r="AU17" s="876"/>
      <c r="AV17" s="876"/>
      <c r="AW17" s="876"/>
      <c r="AX17" s="876"/>
      <c r="AY17" s="877"/>
      <c r="AZ17" s="875"/>
      <c r="BA17" s="876"/>
      <c r="BB17" s="876"/>
      <c r="BC17" s="876"/>
      <c r="BD17" s="876"/>
      <c r="BE17" s="876"/>
      <c r="BF17" s="876"/>
      <c r="BG17" s="876"/>
      <c r="BH17" s="876"/>
      <c r="BI17" s="877"/>
    </row>
    <row r="18" spans="1:61" ht="12.75" customHeight="1" x14ac:dyDescent="0.25">
      <c r="A18" s="332"/>
      <c r="B18" s="333"/>
      <c r="C18" s="333"/>
      <c r="D18" s="334"/>
      <c r="E18" s="813" t="s">
        <v>166</v>
      </c>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5"/>
      <c r="AQ18" s="875"/>
      <c r="AR18" s="876"/>
      <c r="AS18" s="876"/>
      <c r="AT18" s="876"/>
      <c r="AU18" s="876"/>
      <c r="AV18" s="876"/>
      <c r="AW18" s="876"/>
      <c r="AX18" s="876"/>
      <c r="AY18" s="877"/>
      <c r="AZ18" s="875"/>
      <c r="BA18" s="876"/>
      <c r="BB18" s="876"/>
      <c r="BC18" s="876"/>
      <c r="BD18" s="876"/>
      <c r="BE18" s="876"/>
      <c r="BF18" s="876"/>
      <c r="BG18" s="876"/>
      <c r="BH18" s="876"/>
      <c r="BI18" s="877"/>
    </row>
    <row r="19" spans="1:61" ht="12.75" customHeight="1" x14ac:dyDescent="0.25">
      <c r="A19" s="332"/>
      <c r="B19" s="333"/>
      <c r="C19" s="333"/>
      <c r="D19" s="334"/>
      <c r="E19" s="813" t="s">
        <v>167</v>
      </c>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4"/>
      <c r="AK19" s="814"/>
      <c r="AL19" s="814"/>
      <c r="AM19" s="814"/>
      <c r="AN19" s="814"/>
      <c r="AO19" s="814"/>
      <c r="AP19" s="815"/>
      <c r="AQ19" s="875"/>
      <c r="AR19" s="876"/>
      <c r="AS19" s="876"/>
      <c r="AT19" s="876"/>
      <c r="AU19" s="876"/>
      <c r="AV19" s="876"/>
      <c r="AW19" s="876"/>
      <c r="AX19" s="876"/>
      <c r="AY19" s="877"/>
      <c r="AZ19" s="875"/>
      <c r="BA19" s="876"/>
      <c r="BB19" s="876"/>
      <c r="BC19" s="876"/>
      <c r="BD19" s="876"/>
      <c r="BE19" s="876"/>
      <c r="BF19" s="876"/>
      <c r="BG19" s="876"/>
      <c r="BH19" s="876"/>
      <c r="BI19" s="877"/>
    </row>
    <row r="20" spans="1:61" ht="12.75" customHeight="1" x14ac:dyDescent="0.25">
      <c r="A20" s="332"/>
      <c r="B20" s="333"/>
      <c r="C20" s="333"/>
      <c r="D20" s="334"/>
      <c r="E20" s="813" t="s">
        <v>168</v>
      </c>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5"/>
      <c r="AQ20" s="875"/>
      <c r="AR20" s="876"/>
      <c r="AS20" s="876"/>
      <c r="AT20" s="876"/>
      <c r="AU20" s="876"/>
      <c r="AV20" s="876"/>
      <c r="AW20" s="876"/>
      <c r="AX20" s="876"/>
      <c r="AY20" s="877"/>
      <c r="AZ20" s="875"/>
      <c r="BA20" s="876"/>
      <c r="BB20" s="876"/>
      <c r="BC20" s="876"/>
      <c r="BD20" s="876"/>
      <c r="BE20" s="876"/>
      <c r="BF20" s="876"/>
      <c r="BG20" s="876"/>
      <c r="BH20" s="876"/>
      <c r="BI20" s="877"/>
    </row>
    <row r="21" spans="1:61" ht="12.75" customHeight="1" x14ac:dyDescent="0.25">
      <c r="A21" s="332"/>
      <c r="B21" s="333"/>
      <c r="C21" s="333"/>
      <c r="D21" s="334"/>
      <c r="E21" s="813" t="s">
        <v>169</v>
      </c>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5"/>
      <c r="AQ21" s="875"/>
      <c r="AR21" s="876"/>
      <c r="AS21" s="876"/>
      <c r="AT21" s="876"/>
      <c r="AU21" s="876"/>
      <c r="AV21" s="876"/>
      <c r="AW21" s="876"/>
      <c r="AX21" s="876"/>
      <c r="AY21" s="877"/>
      <c r="AZ21" s="875"/>
      <c r="BA21" s="876"/>
      <c r="BB21" s="876"/>
      <c r="BC21" s="876"/>
      <c r="BD21" s="876"/>
      <c r="BE21" s="876"/>
      <c r="BF21" s="876"/>
      <c r="BG21" s="876"/>
      <c r="BH21" s="876"/>
      <c r="BI21" s="877"/>
    </row>
    <row r="22" spans="1:61" ht="12.75" customHeight="1" x14ac:dyDescent="0.25">
      <c r="A22" s="332">
        <v>3</v>
      </c>
      <c r="B22" s="333"/>
      <c r="C22" s="333"/>
      <c r="D22" s="334"/>
      <c r="E22" s="783" t="s">
        <v>170</v>
      </c>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5"/>
      <c r="AQ22" s="329">
        <f>AQ23+AQ30+AQ31+AQ32</f>
        <v>0</v>
      </c>
      <c r="AR22" s="881"/>
      <c r="AS22" s="881"/>
      <c r="AT22" s="881"/>
      <c r="AU22" s="881"/>
      <c r="AV22" s="881"/>
      <c r="AW22" s="881"/>
      <c r="AX22" s="881"/>
      <c r="AY22" s="882"/>
      <c r="AZ22" s="329">
        <f>AZ23+AZ30+AZ31+AZ32</f>
        <v>0</v>
      </c>
      <c r="BA22" s="881"/>
      <c r="BB22" s="881"/>
      <c r="BC22" s="881"/>
      <c r="BD22" s="881"/>
      <c r="BE22" s="881"/>
      <c r="BF22" s="881"/>
      <c r="BG22" s="881"/>
      <c r="BH22" s="881"/>
      <c r="BI22" s="882"/>
    </row>
    <row r="23" spans="1:61" ht="12.75" customHeight="1" x14ac:dyDescent="0.25">
      <c r="A23" s="332"/>
      <c r="B23" s="333"/>
      <c r="C23" s="333"/>
      <c r="D23" s="334"/>
      <c r="E23" s="813" t="s">
        <v>171</v>
      </c>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815"/>
      <c r="AQ23" s="878">
        <f>SUM(AQ24:AY29)</f>
        <v>0</v>
      </c>
      <c r="AR23" s="879"/>
      <c r="AS23" s="879"/>
      <c r="AT23" s="879"/>
      <c r="AU23" s="879"/>
      <c r="AV23" s="879"/>
      <c r="AW23" s="879"/>
      <c r="AX23" s="879"/>
      <c r="AY23" s="880"/>
      <c r="AZ23" s="878">
        <f>SUM(AZ24:BI29)</f>
        <v>0</v>
      </c>
      <c r="BA23" s="879"/>
      <c r="BB23" s="879"/>
      <c r="BC23" s="879"/>
      <c r="BD23" s="879"/>
      <c r="BE23" s="879"/>
      <c r="BF23" s="879"/>
      <c r="BG23" s="879"/>
      <c r="BH23" s="879"/>
      <c r="BI23" s="880"/>
    </row>
    <row r="24" spans="1:61" ht="12.75" customHeight="1" x14ac:dyDescent="0.25">
      <c r="A24" s="332"/>
      <c r="B24" s="333"/>
      <c r="C24" s="333"/>
      <c r="D24" s="334"/>
      <c r="E24" s="84"/>
      <c r="F24" s="85"/>
      <c r="G24" s="814" t="s">
        <v>172</v>
      </c>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5"/>
      <c r="AQ24" s="875"/>
      <c r="AR24" s="876"/>
      <c r="AS24" s="876"/>
      <c r="AT24" s="876"/>
      <c r="AU24" s="876"/>
      <c r="AV24" s="876"/>
      <c r="AW24" s="876"/>
      <c r="AX24" s="876"/>
      <c r="AY24" s="877"/>
      <c r="AZ24" s="875"/>
      <c r="BA24" s="876"/>
      <c r="BB24" s="876"/>
      <c r="BC24" s="876"/>
      <c r="BD24" s="876"/>
      <c r="BE24" s="876"/>
      <c r="BF24" s="876"/>
      <c r="BG24" s="876"/>
      <c r="BH24" s="876"/>
      <c r="BI24" s="877"/>
    </row>
    <row r="25" spans="1:61" ht="12.75" customHeight="1" x14ac:dyDescent="0.25">
      <c r="A25" s="332"/>
      <c r="B25" s="333"/>
      <c r="C25" s="333"/>
      <c r="D25" s="334"/>
      <c r="E25" s="84"/>
      <c r="F25" s="85"/>
      <c r="G25" s="814" t="s">
        <v>173</v>
      </c>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5"/>
      <c r="AQ25" s="875"/>
      <c r="AR25" s="876"/>
      <c r="AS25" s="876"/>
      <c r="AT25" s="876"/>
      <c r="AU25" s="876"/>
      <c r="AV25" s="876"/>
      <c r="AW25" s="876"/>
      <c r="AX25" s="876"/>
      <c r="AY25" s="877"/>
      <c r="AZ25" s="875"/>
      <c r="BA25" s="876"/>
      <c r="BB25" s="876"/>
      <c r="BC25" s="876"/>
      <c r="BD25" s="876"/>
      <c r="BE25" s="876"/>
      <c r="BF25" s="876"/>
      <c r="BG25" s="876"/>
      <c r="BH25" s="876"/>
      <c r="BI25" s="877"/>
    </row>
    <row r="26" spans="1:61" ht="12.75" customHeight="1" x14ac:dyDescent="0.25">
      <c r="A26" s="332"/>
      <c r="B26" s="333"/>
      <c r="C26" s="333"/>
      <c r="D26" s="334"/>
      <c r="E26" s="84"/>
      <c r="F26" s="85"/>
      <c r="G26" s="814" t="s">
        <v>174</v>
      </c>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5"/>
      <c r="AQ26" s="875"/>
      <c r="AR26" s="876"/>
      <c r="AS26" s="876"/>
      <c r="AT26" s="876"/>
      <c r="AU26" s="876"/>
      <c r="AV26" s="876"/>
      <c r="AW26" s="876"/>
      <c r="AX26" s="876"/>
      <c r="AY26" s="877"/>
      <c r="AZ26" s="875"/>
      <c r="BA26" s="876"/>
      <c r="BB26" s="876"/>
      <c r="BC26" s="876"/>
      <c r="BD26" s="876"/>
      <c r="BE26" s="876"/>
      <c r="BF26" s="876"/>
      <c r="BG26" s="876"/>
      <c r="BH26" s="876"/>
      <c r="BI26" s="877"/>
    </row>
    <row r="27" spans="1:61" ht="12.75" customHeight="1" x14ac:dyDescent="0.25">
      <c r="A27" s="332"/>
      <c r="B27" s="333"/>
      <c r="C27" s="333"/>
      <c r="D27" s="334"/>
      <c r="E27" s="84"/>
      <c r="F27" s="85"/>
      <c r="G27" s="814" t="s">
        <v>175</v>
      </c>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5"/>
      <c r="AQ27" s="875"/>
      <c r="AR27" s="876"/>
      <c r="AS27" s="876"/>
      <c r="AT27" s="876"/>
      <c r="AU27" s="876"/>
      <c r="AV27" s="876"/>
      <c r="AW27" s="876"/>
      <c r="AX27" s="876"/>
      <c r="AY27" s="877"/>
      <c r="AZ27" s="875"/>
      <c r="BA27" s="876"/>
      <c r="BB27" s="876"/>
      <c r="BC27" s="876"/>
      <c r="BD27" s="876"/>
      <c r="BE27" s="876"/>
      <c r="BF27" s="876"/>
      <c r="BG27" s="876"/>
      <c r="BH27" s="876"/>
      <c r="BI27" s="877"/>
    </row>
    <row r="28" spans="1:61" ht="12.75" customHeight="1" x14ac:dyDescent="0.25">
      <c r="A28" s="332"/>
      <c r="B28" s="333"/>
      <c r="C28" s="333"/>
      <c r="D28" s="334"/>
      <c r="E28" s="84"/>
      <c r="F28" s="85"/>
      <c r="G28" s="814" t="s">
        <v>176</v>
      </c>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5"/>
      <c r="AQ28" s="875"/>
      <c r="AR28" s="876"/>
      <c r="AS28" s="876"/>
      <c r="AT28" s="876"/>
      <c r="AU28" s="876"/>
      <c r="AV28" s="876"/>
      <c r="AW28" s="876"/>
      <c r="AX28" s="876"/>
      <c r="AY28" s="877"/>
      <c r="AZ28" s="875"/>
      <c r="BA28" s="876"/>
      <c r="BB28" s="876"/>
      <c r="BC28" s="876"/>
      <c r="BD28" s="876"/>
      <c r="BE28" s="876"/>
      <c r="BF28" s="876"/>
      <c r="BG28" s="876"/>
      <c r="BH28" s="876"/>
      <c r="BI28" s="877"/>
    </row>
    <row r="29" spans="1:61" ht="12.75" customHeight="1" x14ac:dyDescent="0.25">
      <c r="A29" s="332"/>
      <c r="B29" s="333"/>
      <c r="C29" s="333"/>
      <c r="D29" s="334"/>
      <c r="E29" s="84"/>
      <c r="F29" s="85"/>
      <c r="G29" s="814" t="s">
        <v>177</v>
      </c>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5"/>
      <c r="AQ29" s="875"/>
      <c r="AR29" s="876"/>
      <c r="AS29" s="876"/>
      <c r="AT29" s="876"/>
      <c r="AU29" s="876"/>
      <c r="AV29" s="876"/>
      <c r="AW29" s="876"/>
      <c r="AX29" s="876"/>
      <c r="AY29" s="877"/>
      <c r="AZ29" s="875"/>
      <c r="BA29" s="876"/>
      <c r="BB29" s="876"/>
      <c r="BC29" s="876"/>
      <c r="BD29" s="876"/>
      <c r="BE29" s="876"/>
      <c r="BF29" s="876"/>
      <c r="BG29" s="876"/>
      <c r="BH29" s="876"/>
      <c r="BI29" s="877"/>
    </row>
    <row r="30" spans="1:61" ht="25.5" customHeight="1" x14ac:dyDescent="0.25">
      <c r="A30" s="332"/>
      <c r="B30" s="333"/>
      <c r="C30" s="333"/>
      <c r="D30" s="334"/>
      <c r="E30" s="813" t="s">
        <v>178</v>
      </c>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5"/>
      <c r="AQ30" s="875"/>
      <c r="AR30" s="876"/>
      <c r="AS30" s="876"/>
      <c r="AT30" s="876"/>
      <c r="AU30" s="876"/>
      <c r="AV30" s="876"/>
      <c r="AW30" s="876"/>
      <c r="AX30" s="876"/>
      <c r="AY30" s="877"/>
      <c r="AZ30" s="875"/>
      <c r="BA30" s="876"/>
      <c r="BB30" s="876"/>
      <c r="BC30" s="876"/>
      <c r="BD30" s="876"/>
      <c r="BE30" s="876"/>
      <c r="BF30" s="876"/>
      <c r="BG30" s="876"/>
      <c r="BH30" s="876"/>
      <c r="BI30" s="877"/>
    </row>
    <row r="31" spans="1:61" ht="36" customHeight="1" x14ac:dyDescent="0.25">
      <c r="A31" s="332"/>
      <c r="B31" s="333"/>
      <c r="C31" s="333"/>
      <c r="D31" s="334"/>
      <c r="E31" s="813" t="s">
        <v>179</v>
      </c>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5"/>
      <c r="AQ31" s="875"/>
      <c r="AR31" s="876"/>
      <c r="AS31" s="876"/>
      <c r="AT31" s="876"/>
      <c r="AU31" s="876"/>
      <c r="AV31" s="876"/>
      <c r="AW31" s="876"/>
      <c r="AX31" s="876"/>
      <c r="AY31" s="877"/>
      <c r="AZ31" s="875"/>
      <c r="BA31" s="876"/>
      <c r="BB31" s="876"/>
      <c r="BC31" s="876"/>
      <c r="BD31" s="876"/>
      <c r="BE31" s="876"/>
      <c r="BF31" s="876"/>
      <c r="BG31" s="876"/>
      <c r="BH31" s="876"/>
      <c r="BI31" s="877"/>
    </row>
    <row r="32" spans="1:61" ht="12.75" customHeight="1" x14ac:dyDescent="0.25">
      <c r="A32" s="332"/>
      <c r="B32" s="333"/>
      <c r="C32" s="333"/>
      <c r="D32" s="334"/>
      <c r="E32" s="813" t="s">
        <v>180</v>
      </c>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5"/>
      <c r="AQ32" s="875"/>
      <c r="AR32" s="876"/>
      <c r="AS32" s="876"/>
      <c r="AT32" s="876"/>
      <c r="AU32" s="876"/>
      <c r="AV32" s="876"/>
      <c r="AW32" s="876"/>
      <c r="AX32" s="876"/>
      <c r="AY32" s="877"/>
      <c r="AZ32" s="875"/>
      <c r="BA32" s="876"/>
      <c r="BB32" s="876"/>
      <c r="BC32" s="876"/>
      <c r="BD32" s="876"/>
      <c r="BE32" s="876"/>
      <c r="BF32" s="876"/>
      <c r="BG32" s="876"/>
      <c r="BH32" s="876"/>
      <c r="BI32" s="877"/>
    </row>
    <row r="33" spans="1:61" ht="12.75" customHeight="1" x14ac:dyDescent="0.25">
      <c r="A33" s="332">
        <v>4</v>
      </c>
      <c r="B33" s="333"/>
      <c r="C33" s="333"/>
      <c r="D33" s="334"/>
      <c r="E33" s="783" t="s">
        <v>181</v>
      </c>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5"/>
      <c r="AQ33" s="329"/>
      <c r="AR33" s="881"/>
      <c r="AS33" s="881"/>
      <c r="AT33" s="881"/>
      <c r="AU33" s="881"/>
      <c r="AV33" s="881"/>
      <c r="AW33" s="881"/>
      <c r="AX33" s="881"/>
      <c r="AY33" s="882"/>
      <c r="AZ33" s="298"/>
      <c r="BA33" s="895"/>
      <c r="BB33" s="895"/>
      <c r="BC33" s="895"/>
      <c r="BD33" s="895"/>
      <c r="BE33" s="895"/>
      <c r="BF33" s="895"/>
      <c r="BG33" s="895"/>
      <c r="BH33" s="895"/>
      <c r="BI33" s="896"/>
    </row>
    <row r="34" spans="1:61" ht="12.75" customHeight="1" x14ac:dyDescent="0.25">
      <c r="A34" s="332">
        <v>5</v>
      </c>
      <c r="B34" s="333"/>
      <c r="C34" s="333"/>
      <c r="D34" s="334"/>
      <c r="E34" s="783" t="s">
        <v>182</v>
      </c>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5"/>
      <c r="AQ34" s="329">
        <f>SUM(AQ35:AY36)</f>
        <v>0</v>
      </c>
      <c r="AR34" s="881"/>
      <c r="AS34" s="881"/>
      <c r="AT34" s="881"/>
      <c r="AU34" s="881"/>
      <c r="AV34" s="881"/>
      <c r="AW34" s="881"/>
      <c r="AX34" s="881"/>
      <c r="AY34" s="882"/>
      <c r="AZ34" s="329">
        <f>SUM(AZ35:BI36)</f>
        <v>0</v>
      </c>
      <c r="BA34" s="881"/>
      <c r="BB34" s="881"/>
      <c r="BC34" s="881"/>
      <c r="BD34" s="881"/>
      <c r="BE34" s="881"/>
      <c r="BF34" s="881"/>
      <c r="BG34" s="881"/>
      <c r="BH34" s="881"/>
      <c r="BI34" s="882"/>
    </row>
    <row r="35" spans="1:61" ht="26.25" customHeight="1" x14ac:dyDescent="0.25">
      <c r="A35" s="332"/>
      <c r="B35" s="333"/>
      <c r="C35" s="333"/>
      <c r="D35" s="334"/>
      <c r="E35" s="813" t="s">
        <v>183</v>
      </c>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5"/>
      <c r="AQ35" s="875"/>
      <c r="AR35" s="876"/>
      <c r="AS35" s="876"/>
      <c r="AT35" s="876"/>
      <c r="AU35" s="876"/>
      <c r="AV35" s="876"/>
      <c r="AW35" s="876"/>
      <c r="AX35" s="876"/>
      <c r="AY35" s="877"/>
      <c r="AZ35" s="875"/>
      <c r="BA35" s="876"/>
      <c r="BB35" s="876"/>
      <c r="BC35" s="876"/>
      <c r="BD35" s="876"/>
      <c r="BE35" s="876"/>
      <c r="BF35" s="876"/>
      <c r="BG35" s="876"/>
      <c r="BH35" s="876"/>
      <c r="BI35" s="877"/>
    </row>
    <row r="36" spans="1:61" ht="25.5" customHeight="1" x14ac:dyDescent="0.25">
      <c r="A36" s="332"/>
      <c r="B36" s="333"/>
      <c r="C36" s="333"/>
      <c r="D36" s="334"/>
      <c r="E36" s="813" t="s">
        <v>184</v>
      </c>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5"/>
      <c r="AQ36" s="875"/>
      <c r="AR36" s="876"/>
      <c r="AS36" s="876"/>
      <c r="AT36" s="876"/>
      <c r="AU36" s="876"/>
      <c r="AV36" s="876"/>
      <c r="AW36" s="876"/>
      <c r="AX36" s="876"/>
      <c r="AY36" s="877"/>
      <c r="AZ36" s="875"/>
      <c r="BA36" s="876"/>
      <c r="BB36" s="876"/>
      <c r="BC36" s="876"/>
      <c r="BD36" s="876"/>
      <c r="BE36" s="876"/>
      <c r="BF36" s="876"/>
      <c r="BG36" s="876"/>
      <c r="BH36" s="876"/>
      <c r="BI36" s="877"/>
    </row>
    <row r="37" spans="1:61" ht="12.75" customHeight="1" x14ac:dyDescent="0.25">
      <c r="A37" s="332">
        <v>6</v>
      </c>
      <c r="B37" s="333"/>
      <c r="C37" s="333"/>
      <c r="D37" s="334"/>
      <c r="E37" s="783" t="s">
        <v>185</v>
      </c>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5"/>
      <c r="AQ37" s="329">
        <f>SUM(AQ38:AY39)</f>
        <v>0</v>
      </c>
      <c r="AR37" s="881"/>
      <c r="AS37" s="881"/>
      <c r="AT37" s="881"/>
      <c r="AU37" s="881"/>
      <c r="AV37" s="881"/>
      <c r="AW37" s="881"/>
      <c r="AX37" s="881"/>
      <c r="AY37" s="882"/>
      <c r="AZ37" s="329">
        <f>SUM(AZ38:BI39)</f>
        <v>0</v>
      </c>
      <c r="BA37" s="881"/>
      <c r="BB37" s="881"/>
      <c r="BC37" s="881"/>
      <c r="BD37" s="881"/>
      <c r="BE37" s="881"/>
      <c r="BF37" s="881"/>
      <c r="BG37" s="881"/>
      <c r="BH37" s="881"/>
      <c r="BI37" s="882"/>
    </row>
    <row r="38" spans="1:61" ht="24" customHeight="1" x14ac:dyDescent="0.25">
      <c r="A38" s="332"/>
      <c r="B38" s="333"/>
      <c r="C38" s="333"/>
      <c r="D38" s="334"/>
      <c r="E38" s="813" t="s">
        <v>186</v>
      </c>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5"/>
      <c r="AQ38" s="875"/>
      <c r="AR38" s="876"/>
      <c r="AS38" s="876"/>
      <c r="AT38" s="876"/>
      <c r="AU38" s="876"/>
      <c r="AV38" s="876"/>
      <c r="AW38" s="876"/>
      <c r="AX38" s="876"/>
      <c r="AY38" s="877"/>
      <c r="AZ38" s="875"/>
      <c r="BA38" s="876"/>
      <c r="BB38" s="876"/>
      <c r="BC38" s="876"/>
      <c r="BD38" s="876"/>
      <c r="BE38" s="876"/>
      <c r="BF38" s="876"/>
      <c r="BG38" s="876"/>
      <c r="BH38" s="876"/>
      <c r="BI38" s="877"/>
    </row>
    <row r="39" spans="1:61" ht="36" customHeight="1" x14ac:dyDescent="0.25">
      <c r="A39" s="332"/>
      <c r="B39" s="333"/>
      <c r="C39" s="333"/>
      <c r="D39" s="334"/>
      <c r="E39" s="813" t="s">
        <v>187</v>
      </c>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5"/>
      <c r="AQ39" s="875"/>
      <c r="AR39" s="876"/>
      <c r="AS39" s="876"/>
      <c r="AT39" s="876"/>
      <c r="AU39" s="876"/>
      <c r="AV39" s="876"/>
      <c r="AW39" s="876"/>
      <c r="AX39" s="876"/>
      <c r="AY39" s="877"/>
      <c r="AZ39" s="875"/>
      <c r="BA39" s="876"/>
      <c r="BB39" s="876"/>
      <c r="BC39" s="876"/>
      <c r="BD39" s="876"/>
      <c r="BE39" s="876"/>
      <c r="BF39" s="876"/>
      <c r="BG39" s="876"/>
      <c r="BH39" s="876"/>
      <c r="BI39" s="877"/>
    </row>
    <row r="40" spans="1:61" ht="15" customHeight="1" x14ac:dyDescent="0.25">
      <c r="A40" s="332"/>
      <c r="B40" s="333"/>
      <c r="C40" s="333"/>
      <c r="D40" s="334"/>
      <c r="E40" s="783" t="s">
        <v>188</v>
      </c>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5"/>
      <c r="AQ40" s="329">
        <f>AQ37+AQ34+AQ22+AQ11+AQ10</f>
        <v>0</v>
      </c>
      <c r="AR40" s="881"/>
      <c r="AS40" s="881"/>
      <c r="AT40" s="881"/>
      <c r="AU40" s="881"/>
      <c r="AV40" s="881"/>
      <c r="AW40" s="881"/>
      <c r="AX40" s="881"/>
      <c r="AY40" s="882"/>
      <c r="AZ40" s="329">
        <f>AZ37+AZ34+AZ33+AZ22+AZ11+AZ10</f>
        <v>0</v>
      </c>
      <c r="BA40" s="881"/>
      <c r="BB40" s="881"/>
      <c r="BC40" s="881"/>
      <c r="BD40" s="881"/>
      <c r="BE40" s="881"/>
      <c r="BF40" s="881"/>
      <c r="BG40" s="881"/>
      <c r="BH40" s="881"/>
      <c r="BI40" s="882"/>
    </row>
    <row r="41" spans="1:61" ht="15" customHeight="1" x14ac:dyDescent="0.25">
      <c r="A41" s="332"/>
      <c r="B41" s="333"/>
      <c r="C41" s="333"/>
      <c r="D41" s="334"/>
      <c r="E41" s="783" t="s">
        <v>189</v>
      </c>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5"/>
      <c r="AQ41" s="875"/>
      <c r="AR41" s="876"/>
      <c r="AS41" s="876"/>
      <c r="AT41" s="876"/>
      <c r="AU41" s="876"/>
      <c r="AV41" s="876"/>
      <c r="AW41" s="876"/>
      <c r="AX41" s="876"/>
      <c r="AY41" s="877"/>
      <c r="AZ41" s="875"/>
      <c r="BA41" s="876"/>
      <c r="BB41" s="876"/>
      <c r="BC41" s="876"/>
      <c r="BD41" s="876"/>
      <c r="BE41" s="876"/>
      <c r="BF41" s="876"/>
      <c r="BG41" s="876"/>
      <c r="BH41" s="876"/>
      <c r="BI41" s="877"/>
    </row>
    <row r="42" spans="1:61" ht="15" customHeight="1" x14ac:dyDescent="0.25">
      <c r="A42" s="789" t="s">
        <v>190</v>
      </c>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1"/>
      <c r="AQ42" s="897">
        <f>AQ40+AZ40+AQ41+AZ41</f>
        <v>0</v>
      </c>
      <c r="AR42" s="898"/>
      <c r="AS42" s="898"/>
      <c r="AT42" s="898"/>
      <c r="AU42" s="898"/>
      <c r="AV42" s="898"/>
      <c r="AW42" s="898"/>
      <c r="AX42" s="898"/>
      <c r="AY42" s="898"/>
      <c r="AZ42" s="898"/>
      <c r="BA42" s="898"/>
      <c r="BB42" s="898"/>
      <c r="BC42" s="898"/>
      <c r="BD42" s="898"/>
      <c r="BE42" s="898"/>
      <c r="BF42" s="898"/>
      <c r="BG42" s="898"/>
      <c r="BH42" s="898"/>
      <c r="BI42" s="899"/>
    </row>
    <row r="43" spans="1:61" x14ac:dyDescent="0.25">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1"/>
      <c r="AR43" s="111"/>
      <c r="AS43" s="111"/>
      <c r="AT43" s="111"/>
      <c r="AU43" s="111"/>
      <c r="AV43" s="111"/>
      <c r="AW43" s="111"/>
      <c r="AX43" s="111"/>
      <c r="AY43" s="111"/>
      <c r="AZ43" s="111"/>
      <c r="BA43" s="111"/>
      <c r="BB43" s="111"/>
      <c r="BC43" s="111"/>
      <c r="BD43" s="111"/>
      <c r="BE43" s="111"/>
      <c r="BF43" s="111"/>
      <c r="BG43" s="111"/>
      <c r="BH43" s="111"/>
      <c r="BI43" s="111"/>
    </row>
    <row r="44" spans="1:61" x14ac:dyDescent="0.25">
      <c r="A44" s="52"/>
      <c r="B44" s="52"/>
      <c r="C44" s="52"/>
      <c r="D44" s="52"/>
      <c r="E44" s="52"/>
      <c r="F44" s="52"/>
      <c r="G44" s="52"/>
      <c r="H44" s="883" t="s">
        <v>0</v>
      </c>
      <c r="I44" s="883"/>
      <c r="J44" s="883"/>
      <c r="K44" s="883"/>
      <c r="L44" s="883"/>
      <c r="M44" s="883"/>
      <c r="N44" s="883"/>
      <c r="O44" s="883"/>
      <c r="P44" s="883"/>
      <c r="Q44" s="883"/>
      <c r="R44" s="883"/>
      <c r="S44" s="883"/>
      <c r="T44" s="883"/>
      <c r="U44" s="883"/>
      <c r="V44" s="883"/>
      <c r="W44" s="883"/>
      <c r="X44" s="883"/>
      <c r="Y44" s="883"/>
      <c r="Z44" s="883"/>
      <c r="AA44" s="883"/>
      <c r="AB44" s="883"/>
      <c r="AC44" s="883"/>
      <c r="AD44" s="883"/>
      <c r="AE44" s="883"/>
      <c r="AF44" s="883"/>
      <c r="AG44" s="883"/>
      <c r="AH44" s="883"/>
      <c r="AI44" s="883"/>
      <c r="AJ44" s="883"/>
      <c r="AK44" s="883"/>
      <c r="AL44" s="883"/>
      <c r="AM44" s="883"/>
      <c r="AN44" s="883"/>
      <c r="AO44" s="883"/>
      <c r="AP44" s="883"/>
      <c r="AQ44" s="52"/>
      <c r="AR44" s="52"/>
      <c r="AS44" s="52"/>
      <c r="AT44" s="52"/>
      <c r="AU44" s="52"/>
      <c r="AV44" s="52"/>
      <c r="AW44" s="52"/>
      <c r="AX44" s="52"/>
      <c r="AY44" s="52"/>
      <c r="AZ44" s="52"/>
      <c r="BA44" s="52"/>
      <c r="BB44" s="52"/>
      <c r="BC44" s="52"/>
      <c r="BD44" s="52"/>
      <c r="BE44" s="52"/>
      <c r="BF44" s="52"/>
      <c r="BG44" s="52"/>
      <c r="BH44" s="52"/>
      <c r="BI44" s="52"/>
    </row>
    <row r="45" spans="1:61" x14ac:dyDescent="0.25">
      <c r="A45" s="52"/>
      <c r="B45" s="52"/>
      <c r="C45" s="52"/>
      <c r="D45" s="52"/>
      <c r="E45" s="52"/>
      <c r="F45" s="52"/>
      <c r="G45" s="52"/>
      <c r="H45" s="884"/>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6"/>
      <c r="AQ45" s="887" t="s">
        <v>152</v>
      </c>
      <c r="AR45" s="774"/>
      <c r="AS45" s="774"/>
      <c r="AT45" s="774"/>
      <c r="AU45" s="774"/>
      <c r="AV45" s="774"/>
      <c r="AW45" s="774"/>
      <c r="AX45" s="774"/>
      <c r="AY45" s="774"/>
      <c r="AZ45" s="774"/>
      <c r="BA45" s="774"/>
      <c r="BB45" s="774"/>
      <c r="BC45" s="774"/>
      <c r="BD45" s="774"/>
      <c r="BE45" s="774"/>
      <c r="BF45" s="774"/>
      <c r="BG45" s="774"/>
      <c r="BH45" s="774"/>
      <c r="BI45" s="775"/>
    </row>
    <row r="46" spans="1:61" x14ac:dyDescent="0.25">
      <c r="A46" s="52"/>
      <c r="B46" s="52"/>
      <c r="C46" s="52"/>
      <c r="D46" s="52"/>
      <c r="E46" s="52"/>
      <c r="F46" s="52"/>
      <c r="G46" s="52"/>
      <c r="H46" s="884" t="s">
        <v>1</v>
      </c>
      <c r="I46" s="885"/>
      <c r="J46" s="885"/>
      <c r="K46" s="885"/>
      <c r="L46" s="885"/>
      <c r="M46" s="885"/>
      <c r="N46" s="885"/>
      <c r="O46" s="885"/>
      <c r="P46" s="885"/>
      <c r="Q46" s="885"/>
      <c r="R46" s="885"/>
      <c r="S46" s="885"/>
      <c r="T46" s="885"/>
      <c r="U46" s="885"/>
      <c r="V46" s="885"/>
      <c r="W46" s="885"/>
      <c r="X46" s="885"/>
      <c r="Y46" s="885"/>
      <c r="Z46" s="885"/>
      <c r="AA46" s="885"/>
      <c r="AB46" s="885"/>
      <c r="AC46" s="885"/>
      <c r="AD46" s="885"/>
      <c r="AE46" s="885"/>
      <c r="AF46" s="885"/>
      <c r="AG46" s="885"/>
      <c r="AH46" s="885"/>
      <c r="AI46" s="885"/>
      <c r="AJ46" s="885"/>
      <c r="AK46" s="885"/>
      <c r="AL46" s="885"/>
      <c r="AM46" s="885"/>
      <c r="AN46" s="885"/>
      <c r="AO46" s="885"/>
      <c r="AP46" s="886"/>
      <c r="AQ46" s="776"/>
      <c r="AR46" s="777"/>
      <c r="AS46" s="777"/>
      <c r="AT46" s="777"/>
      <c r="AU46" s="777"/>
      <c r="AV46" s="777"/>
      <c r="AW46" s="777"/>
      <c r="AX46" s="777"/>
      <c r="AY46" s="777"/>
      <c r="AZ46" s="777"/>
      <c r="BA46" s="777"/>
      <c r="BB46" s="777"/>
      <c r="BC46" s="777"/>
      <c r="BD46" s="777"/>
      <c r="BE46" s="777"/>
      <c r="BF46" s="777"/>
      <c r="BG46" s="777"/>
      <c r="BH46" s="777"/>
      <c r="BI46" s="778"/>
    </row>
    <row r="47" spans="1:61" x14ac:dyDescent="0.25">
      <c r="A47" s="52"/>
      <c r="B47" s="52"/>
      <c r="C47" s="52"/>
      <c r="D47" s="52"/>
      <c r="E47" s="52"/>
      <c r="F47" s="52"/>
      <c r="G47" s="52"/>
      <c r="H47" s="663"/>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5"/>
      <c r="AQ47" s="888"/>
      <c r="AR47" s="889"/>
      <c r="AS47" s="889"/>
      <c r="AT47" s="889"/>
      <c r="AU47" s="889"/>
      <c r="AV47" s="889"/>
      <c r="AW47" s="889"/>
      <c r="AX47" s="889"/>
      <c r="AY47" s="890"/>
      <c r="AZ47" s="680" t="s">
        <v>354</v>
      </c>
      <c r="BA47" s="681"/>
      <c r="BB47" s="681"/>
      <c r="BC47" s="681"/>
      <c r="BD47" s="681"/>
      <c r="BE47" s="681"/>
      <c r="BF47" s="681"/>
      <c r="BG47" s="681"/>
      <c r="BH47" s="681"/>
      <c r="BI47" s="682"/>
    </row>
    <row r="48" spans="1:61" x14ac:dyDescent="0.25">
      <c r="A48" s="52"/>
      <c r="B48" s="52"/>
      <c r="C48" s="52"/>
      <c r="D48" s="52"/>
      <c r="E48" s="52"/>
      <c r="F48" s="52"/>
      <c r="G48" s="52"/>
      <c r="H48" s="891" t="s">
        <v>151</v>
      </c>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c r="AF48" s="891"/>
      <c r="AG48" s="891"/>
      <c r="AH48" s="891"/>
      <c r="AI48" s="891"/>
      <c r="AJ48" s="891"/>
      <c r="AK48" s="891"/>
      <c r="AL48" s="891"/>
      <c r="AM48" s="891"/>
      <c r="AN48" s="891"/>
      <c r="AO48" s="891"/>
      <c r="AP48" s="891"/>
      <c r="AQ48" s="891"/>
      <c r="AR48" s="891"/>
      <c r="AS48" s="891"/>
      <c r="AT48" s="891"/>
      <c r="AU48" s="891"/>
      <c r="AV48" s="891"/>
      <c r="AW48" s="891"/>
      <c r="AX48" s="891"/>
      <c r="AY48" s="891"/>
      <c r="AZ48" s="891"/>
      <c r="BA48" s="891"/>
      <c r="BB48" s="891"/>
      <c r="BC48" s="891"/>
      <c r="BD48" s="891"/>
      <c r="BE48" s="891"/>
      <c r="BF48" s="891"/>
      <c r="BG48" s="891"/>
      <c r="BH48" s="891"/>
      <c r="BI48" s="891"/>
    </row>
    <row r="49" spans="1:61" x14ac:dyDescent="0.25">
      <c r="A49" s="667"/>
      <c r="B49" s="667"/>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67"/>
      <c r="AV49" s="667"/>
      <c r="AW49" s="667"/>
      <c r="AX49" s="667"/>
      <c r="AY49" s="667"/>
      <c r="AZ49" s="667"/>
      <c r="BA49" s="667"/>
      <c r="BB49" s="667"/>
      <c r="BC49" s="667"/>
      <c r="BD49" s="667"/>
      <c r="BE49" s="667"/>
      <c r="BF49" s="667"/>
      <c r="BG49" s="667"/>
      <c r="BH49" s="667"/>
      <c r="BI49" s="667"/>
    </row>
    <row r="50" spans="1:61" x14ac:dyDescent="0.25">
      <c r="A50" s="708"/>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08"/>
    </row>
    <row r="51" spans="1:61" x14ac:dyDescent="0.25">
      <c r="A51" s="823" t="s">
        <v>153</v>
      </c>
      <c r="B51" s="824"/>
      <c r="C51" s="824"/>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4"/>
      <c r="AY51" s="824"/>
      <c r="AZ51" s="824"/>
      <c r="BA51" s="824"/>
      <c r="BB51" s="824"/>
      <c r="BC51" s="824"/>
      <c r="BD51" s="824"/>
      <c r="BE51" s="824"/>
      <c r="BF51" s="824"/>
      <c r="BG51" s="824"/>
      <c r="BH51" s="824"/>
      <c r="BI51" s="825"/>
    </row>
    <row r="52" spans="1:61" ht="26.25" customHeight="1" x14ac:dyDescent="0.25">
      <c r="A52" s="513" t="s">
        <v>154</v>
      </c>
      <c r="B52" s="514"/>
      <c r="C52" s="514"/>
      <c r="D52" s="515"/>
      <c r="E52" s="512" t="s">
        <v>155</v>
      </c>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t="s">
        <v>156</v>
      </c>
      <c r="AR52" s="512"/>
      <c r="AS52" s="512"/>
      <c r="AT52" s="512"/>
      <c r="AU52" s="512"/>
      <c r="AV52" s="512"/>
      <c r="AW52" s="512"/>
      <c r="AX52" s="512"/>
      <c r="AY52" s="512"/>
      <c r="AZ52" s="489" t="s">
        <v>157</v>
      </c>
      <c r="BA52" s="512"/>
      <c r="BB52" s="512"/>
      <c r="BC52" s="512"/>
      <c r="BD52" s="512"/>
      <c r="BE52" s="512"/>
      <c r="BF52" s="512"/>
      <c r="BG52" s="512"/>
      <c r="BH52" s="512"/>
      <c r="BI52" s="512"/>
    </row>
    <row r="53" spans="1:61" ht="41.25" customHeight="1" x14ac:dyDescent="0.25">
      <c r="A53" s="332">
        <v>1</v>
      </c>
      <c r="B53" s="333"/>
      <c r="C53" s="333"/>
      <c r="D53" s="333"/>
      <c r="E53" s="902" t="s">
        <v>158</v>
      </c>
      <c r="F53" s="902"/>
      <c r="G53" s="902"/>
      <c r="H53" s="902"/>
      <c r="I53" s="902"/>
      <c r="J53" s="902"/>
      <c r="K53" s="902"/>
      <c r="L53" s="902"/>
      <c r="M53" s="902"/>
      <c r="N53" s="902"/>
      <c r="O53" s="902"/>
      <c r="P53" s="902"/>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3"/>
      <c r="AR53" s="903"/>
      <c r="AS53" s="903"/>
      <c r="AT53" s="903"/>
      <c r="AU53" s="903"/>
      <c r="AV53" s="903"/>
      <c r="AW53" s="903"/>
      <c r="AX53" s="903"/>
      <c r="AY53" s="903"/>
      <c r="AZ53" s="903"/>
      <c r="BA53" s="903"/>
      <c r="BB53" s="903"/>
      <c r="BC53" s="903"/>
      <c r="BD53" s="903"/>
      <c r="BE53" s="903"/>
      <c r="BF53" s="903"/>
      <c r="BG53" s="903"/>
      <c r="BH53" s="903"/>
      <c r="BI53" s="903"/>
    </row>
    <row r="54" spans="1:61" ht="13.5" customHeight="1" x14ac:dyDescent="0.25">
      <c r="A54" s="332">
        <v>2</v>
      </c>
      <c r="B54" s="333"/>
      <c r="C54" s="333"/>
      <c r="D54" s="333"/>
      <c r="E54" s="902" t="s">
        <v>159</v>
      </c>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864">
        <f>SUM(AQ55:AY64)</f>
        <v>0</v>
      </c>
      <c r="AR54" s="864"/>
      <c r="AS54" s="864"/>
      <c r="AT54" s="864"/>
      <c r="AU54" s="864"/>
      <c r="AV54" s="864"/>
      <c r="AW54" s="864"/>
      <c r="AX54" s="864"/>
      <c r="AY54" s="864"/>
      <c r="AZ54" s="864">
        <f>SUM(AZ55:BI64)</f>
        <v>0</v>
      </c>
      <c r="BA54" s="864"/>
      <c r="BB54" s="864"/>
      <c r="BC54" s="864"/>
      <c r="BD54" s="864"/>
      <c r="BE54" s="864"/>
      <c r="BF54" s="864"/>
      <c r="BG54" s="864"/>
      <c r="BH54" s="864"/>
      <c r="BI54" s="864"/>
    </row>
    <row r="55" spans="1:61" ht="13.5" customHeight="1" x14ac:dyDescent="0.25">
      <c r="A55" s="332"/>
      <c r="B55" s="333"/>
      <c r="C55" s="333"/>
      <c r="D55" s="333"/>
      <c r="E55" s="900" t="s">
        <v>160</v>
      </c>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0"/>
      <c r="AL55" s="900"/>
      <c r="AM55" s="900"/>
      <c r="AN55" s="900"/>
      <c r="AO55" s="900"/>
      <c r="AP55" s="900"/>
      <c r="AQ55" s="901"/>
      <c r="AR55" s="901"/>
      <c r="AS55" s="901"/>
      <c r="AT55" s="901"/>
      <c r="AU55" s="901"/>
      <c r="AV55" s="901"/>
      <c r="AW55" s="901"/>
      <c r="AX55" s="901"/>
      <c r="AY55" s="901"/>
      <c r="AZ55" s="901"/>
      <c r="BA55" s="901"/>
      <c r="BB55" s="901"/>
      <c r="BC55" s="901"/>
      <c r="BD55" s="901"/>
      <c r="BE55" s="901"/>
      <c r="BF55" s="901"/>
      <c r="BG55" s="901"/>
      <c r="BH55" s="901"/>
      <c r="BI55" s="901"/>
    </row>
    <row r="56" spans="1:61" ht="27" customHeight="1" x14ac:dyDescent="0.25">
      <c r="A56" s="332"/>
      <c r="B56" s="333"/>
      <c r="C56" s="333"/>
      <c r="D56" s="333"/>
      <c r="E56" s="900" t="s">
        <v>161</v>
      </c>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1"/>
      <c r="AR56" s="901"/>
      <c r="AS56" s="901"/>
      <c r="AT56" s="901"/>
      <c r="AU56" s="901"/>
      <c r="AV56" s="901"/>
      <c r="AW56" s="901"/>
      <c r="AX56" s="901"/>
      <c r="AY56" s="901"/>
      <c r="AZ56" s="901"/>
      <c r="BA56" s="901"/>
      <c r="BB56" s="901"/>
      <c r="BC56" s="901"/>
      <c r="BD56" s="901"/>
      <c r="BE56" s="901"/>
      <c r="BF56" s="901"/>
      <c r="BG56" s="901"/>
      <c r="BH56" s="901"/>
      <c r="BI56" s="901"/>
    </row>
    <row r="57" spans="1:61" ht="27" customHeight="1" x14ac:dyDescent="0.25">
      <c r="A57" s="332"/>
      <c r="B57" s="333"/>
      <c r="C57" s="333"/>
      <c r="D57" s="333"/>
      <c r="E57" s="900" t="s">
        <v>162</v>
      </c>
      <c r="F57" s="900"/>
      <c r="G57" s="900"/>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1"/>
      <c r="AR57" s="901"/>
      <c r="AS57" s="901"/>
      <c r="AT57" s="901"/>
      <c r="AU57" s="901"/>
      <c r="AV57" s="901"/>
      <c r="AW57" s="901"/>
      <c r="AX57" s="901"/>
      <c r="AY57" s="901"/>
      <c r="AZ57" s="901"/>
      <c r="BA57" s="901"/>
      <c r="BB57" s="901"/>
      <c r="BC57" s="901"/>
      <c r="BD57" s="901"/>
      <c r="BE57" s="901"/>
      <c r="BF57" s="901"/>
      <c r="BG57" s="901"/>
      <c r="BH57" s="901"/>
      <c r="BI57" s="901"/>
    </row>
    <row r="58" spans="1:61" ht="13.5" customHeight="1" x14ac:dyDescent="0.25">
      <c r="A58" s="332"/>
      <c r="B58" s="333"/>
      <c r="C58" s="333"/>
      <c r="D58" s="333"/>
      <c r="E58" s="900" t="s">
        <v>163</v>
      </c>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900"/>
      <c r="AJ58" s="900"/>
      <c r="AK58" s="900"/>
      <c r="AL58" s="900"/>
      <c r="AM58" s="900"/>
      <c r="AN58" s="900"/>
      <c r="AO58" s="900"/>
      <c r="AP58" s="900"/>
      <c r="AQ58" s="901"/>
      <c r="AR58" s="901"/>
      <c r="AS58" s="901"/>
      <c r="AT58" s="901"/>
      <c r="AU58" s="901"/>
      <c r="AV58" s="901"/>
      <c r="AW58" s="901"/>
      <c r="AX58" s="901"/>
      <c r="AY58" s="901"/>
      <c r="AZ58" s="901"/>
      <c r="BA58" s="901"/>
      <c r="BB58" s="901"/>
      <c r="BC58" s="901"/>
      <c r="BD58" s="901"/>
      <c r="BE58" s="901"/>
      <c r="BF58" s="901"/>
      <c r="BG58" s="901"/>
      <c r="BH58" s="901"/>
      <c r="BI58" s="901"/>
    </row>
    <row r="59" spans="1:61" ht="13.5" customHeight="1" x14ac:dyDescent="0.25">
      <c r="A59" s="332"/>
      <c r="B59" s="333"/>
      <c r="C59" s="333"/>
      <c r="D59" s="333"/>
      <c r="E59" s="900" t="s">
        <v>164</v>
      </c>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c r="AE59" s="900"/>
      <c r="AF59" s="900"/>
      <c r="AG59" s="900"/>
      <c r="AH59" s="900"/>
      <c r="AI59" s="900"/>
      <c r="AJ59" s="900"/>
      <c r="AK59" s="900"/>
      <c r="AL59" s="900"/>
      <c r="AM59" s="900"/>
      <c r="AN59" s="900"/>
      <c r="AO59" s="900"/>
      <c r="AP59" s="900"/>
      <c r="AQ59" s="901"/>
      <c r="AR59" s="901"/>
      <c r="AS59" s="901"/>
      <c r="AT59" s="901"/>
      <c r="AU59" s="901"/>
      <c r="AV59" s="901"/>
      <c r="AW59" s="901"/>
      <c r="AX59" s="901"/>
      <c r="AY59" s="901"/>
      <c r="AZ59" s="901"/>
      <c r="BA59" s="901"/>
      <c r="BB59" s="901"/>
      <c r="BC59" s="901"/>
      <c r="BD59" s="901"/>
      <c r="BE59" s="901"/>
      <c r="BF59" s="901"/>
      <c r="BG59" s="901"/>
      <c r="BH59" s="901"/>
      <c r="BI59" s="901"/>
    </row>
    <row r="60" spans="1:61" ht="27" customHeight="1" x14ac:dyDescent="0.25">
      <c r="A60" s="332"/>
      <c r="B60" s="333"/>
      <c r="C60" s="333"/>
      <c r="D60" s="333"/>
      <c r="E60" s="900" t="s">
        <v>165</v>
      </c>
      <c r="F60" s="900"/>
      <c r="G60" s="900"/>
      <c r="H60" s="900"/>
      <c r="I60" s="900"/>
      <c r="J60" s="900"/>
      <c r="K60" s="900"/>
      <c r="L60" s="900"/>
      <c r="M60" s="900"/>
      <c r="N60" s="900"/>
      <c r="O60" s="900"/>
      <c r="P60" s="900"/>
      <c r="Q60" s="900"/>
      <c r="R60" s="900"/>
      <c r="S60" s="900"/>
      <c r="T60" s="900"/>
      <c r="U60" s="900"/>
      <c r="V60" s="900"/>
      <c r="W60" s="900"/>
      <c r="X60" s="900"/>
      <c r="Y60" s="900"/>
      <c r="Z60" s="900"/>
      <c r="AA60" s="900"/>
      <c r="AB60" s="900"/>
      <c r="AC60" s="900"/>
      <c r="AD60" s="900"/>
      <c r="AE60" s="900"/>
      <c r="AF60" s="900"/>
      <c r="AG60" s="900"/>
      <c r="AH60" s="900"/>
      <c r="AI60" s="900"/>
      <c r="AJ60" s="900"/>
      <c r="AK60" s="900"/>
      <c r="AL60" s="900"/>
      <c r="AM60" s="900"/>
      <c r="AN60" s="900"/>
      <c r="AO60" s="900"/>
      <c r="AP60" s="900"/>
      <c r="AQ60" s="901"/>
      <c r="AR60" s="901"/>
      <c r="AS60" s="901"/>
      <c r="AT60" s="901"/>
      <c r="AU60" s="901"/>
      <c r="AV60" s="901"/>
      <c r="AW60" s="901"/>
      <c r="AX60" s="901"/>
      <c r="AY60" s="901"/>
      <c r="AZ60" s="901"/>
      <c r="BA60" s="901"/>
      <c r="BB60" s="901"/>
      <c r="BC60" s="901"/>
      <c r="BD60" s="901"/>
      <c r="BE60" s="901"/>
      <c r="BF60" s="901"/>
      <c r="BG60" s="901"/>
      <c r="BH60" s="901"/>
      <c r="BI60" s="901"/>
    </row>
    <row r="61" spans="1:61" ht="13.5" customHeight="1" x14ac:dyDescent="0.25">
      <c r="A61" s="332"/>
      <c r="B61" s="333"/>
      <c r="C61" s="333"/>
      <c r="D61" s="333"/>
      <c r="E61" s="900" t="s">
        <v>166</v>
      </c>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0"/>
      <c r="AQ61" s="901"/>
      <c r="AR61" s="901"/>
      <c r="AS61" s="901"/>
      <c r="AT61" s="901"/>
      <c r="AU61" s="901"/>
      <c r="AV61" s="901"/>
      <c r="AW61" s="901"/>
      <c r="AX61" s="901"/>
      <c r="AY61" s="901"/>
      <c r="AZ61" s="901"/>
      <c r="BA61" s="901"/>
      <c r="BB61" s="901"/>
      <c r="BC61" s="901"/>
      <c r="BD61" s="901"/>
      <c r="BE61" s="901"/>
      <c r="BF61" s="901"/>
      <c r="BG61" s="901"/>
      <c r="BH61" s="901"/>
      <c r="BI61" s="901"/>
    </row>
    <row r="62" spans="1:61" ht="13.5" customHeight="1" x14ac:dyDescent="0.25">
      <c r="A62" s="332"/>
      <c r="B62" s="333"/>
      <c r="C62" s="333"/>
      <c r="D62" s="333"/>
      <c r="E62" s="900" t="s">
        <v>167</v>
      </c>
      <c r="F62" s="900"/>
      <c r="G62" s="900"/>
      <c r="H62" s="900"/>
      <c r="I62" s="900"/>
      <c r="J62" s="900"/>
      <c r="K62" s="900"/>
      <c r="L62" s="900"/>
      <c r="M62" s="900"/>
      <c r="N62" s="900"/>
      <c r="O62" s="900"/>
      <c r="P62" s="900"/>
      <c r="Q62" s="900"/>
      <c r="R62" s="900"/>
      <c r="S62" s="900"/>
      <c r="T62" s="900"/>
      <c r="U62" s="900"/>
      <c r="V62" s="900"/>
      <c r="W62" s="900"/>
      <c r="X62" s="900"/>
      <c r="Y62" s="900"/>
      <c r="Z62" s="900"/>
      <c r="AA62" s="900"/>
      <c r="AB62" s="900"/>
      <c r="AC62" s="900"/>
      <c r="AD62" s="900"/>
      <c r="AE62" s="900"/>
      <c r="AF62" s="900"/>
      <c r="AG62" s="900"/>
      <c r="AH62" s="900"/>
      <c r="AI62" s="900"/>
      <c r="AJ62" s="900"/>
      <c r="AK62" s="900"/>
      <c r="AL62" s="900"/>
      <c r="AM62" s="900"/>
      <c r="AN62" s="900"/>
      <c r="AO62" s="900"/>
      <c r="AP62" s="900"/>
      <c r="AQ62" s="901"/>
      <c r="AR62" s="901"/>
      <c r="AS62" s="901"/>
      <c r="AT62" s="901"/>
      <c r="AU62" s="901"/>
      <c r="AV62" s="901"/>
      <c r="AW62" s="901"/>
      <c r="AX62" s="901"/>
      <c r="AY62" s="901"/>
      <c r="AZ62" s="901"/>
      <c r="BA62" s="901"/>
      <c r="BB62" s="901"/>
      <c r="BC62" s="901"/>
      <c r="BD62" s="901"/>
      <c r="BE62" s="901"/>
      <c r="BF62" s="901"/>
      <c r="BG62" s="901"/>
      <c r="BH62" s="901"/>
      <c r="BI62" s="901"/>
    </row>
    <row r="63" spans="1:61" ht="13.5" customHeight="1" x14ac:dyDescent="0.25">
      <c r="A63" s="332"/>
      <c r="B63" s="333"/>
      <c r="C63" s="333"/>
      <c r="D63" s="333"/>
      <c r="E63" s="900" t="s">
        <v>168</v>
      </c>
      <c r="F63" s="900"/>
      <c r="G63" s="900"/>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1"/>
      <c r="AR63" s="901"/>
      <c r="AS63" s="901"/>
      <c r="AT63" s="901"/>
      <c r="AU63" s="901"/>
      <c r="AV63" s="901"/>
      <c r="AW63" s="901"/>
      <c r="AX63" s="901"/>
      <c r="AY63" s="901"/>
      <c r="AZ63" s="901"/>
      <c r="BA63" s="901"/>
      <c r="BB63" s="901"/>
      <c r="BC63" s="901"/>
      <c r="BD63" s="901"/>
      <c r="BE63" s="901"/>
      <c r="BF63" s="901"/>
      <c r="BG63" s="901"/>
      <c r="BH63" s="901"/>
      <c r="BI63" s="901"/>
    </row>
    <row r="64" spans="1:61" ht="13.5" customHeight="1" x14ac:dyDescent="0.25">
      <c r="A64" s="332"/>
      <c r="B64" s="333"/>
      <c r="C64" s="333"/>
      <c r="D64" s="333"/>
      <c r="E64" s="900" t="s">
        <v>169</v>
      </c>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1"/>
      <c r="AR64" s="901"/>
      <c r="AS64" s="901"/>
      <c r="AT64" s="901"/>
      <c r="AU64" s="901"/>
      <c r="AV64" s="901"/>
      <c r="AW64" s="901"/>
      <c r="AX64" s="901"/>
      <c r="AY64" s="901"/>
      <c r="AZ64" s="901"/>
      <c r="BA64" s="901"/>
      <c r="BB64" s="901"/>
      <c r="BC64" s="901"/>
      <c r="BD64" s="901"/>
      <c r="BE64" s="901"/>
      <c r="BF64" s="901"/>
      <c r="BG64" s="901"/>
      <c r="BH64" s="901"/>
      <c r="BI64" s="901"/>
    </row>
    <row r="65" spans="1:61" ht="13.5" customHeight="1" x14ac:dyDescent="0.25">
      <c r="A65" s="332">
        <v>3</v>
      </c>
      <c r="B65" s="333"/>
      <c r="C65" s="333"/>
      <c r="D65" s="333"/>
      <c r="E65" s="902" t="s">
        <v>170</v>
      </c>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864">
        <f>AQ66+AQ73+AQ74+AQ75</f>
        <v>0</v>
      </c>
      <c r="AR65" s="864"/>
      <c r="AS65" s="864"/>
      <c r="AT65" s="864"/>
      <c r="AU65" s="864"/>
      <c r="AV65" s="864"/>
      <c r="AW65" s="864"/>
      <c r="AX65" s="864"/>
      <c r="AY65" s="864"/>
      <c r="AZ65" s="864">
        <f>AZ66+AZ73+AZ74+AZ75</f>
        <v>0</v>
      </c>
      <c r="BA65" s="864"/>
      <c r="BB65" s="864"/>
      <c r="BC65" s="864"/>
      <c r="BD65" s="864"/>
      <c r="BE65" s="864"/>
      <c r="BF65" s="864"/>
      <c r="BG65" s="864"/>
      <c r="BH65" s="864"/>
      <c r="BI65" s="864"/>
    </row>
    <row r="66" spans="1:61" ht="13.5" customHeight="1" x14ac:dyDescent="0.25">
      <c r="A66" s="332"/>
      <c r="B66" s="333"/>
      <c r="C66" s="333"/>
      <c r="D66" s="333"/>
      <c r="E66" s="905" t="s">
        <v>171</v>
      </c>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6">
        <f>SUM(AQ67:AY72)</f>
        <v>0</v>
      </c>
      <c r="AR66" s="906"/>
      <c r="AS66" s="906"/>
      <c r="AT66" s="906"/>
      <c r="AU66" s="906"/>
      <c r="AV66" s="906"/>
      <c r="AW66" s="906"/>
      <c r="AX66" s="906"/>
      <c r="AY66" s="906"/>
      <c r="AZ66" s="906">
        <f>SUM(AZ67:BI72)</f>
        <v>0</v>
      </c>
      <c r="BA66" s="906"/>
      <c r="BB66" s="906"/>
      <c r="BC66" s="906"/>
      <c r="BD66" s="906"/>
      <c r="BE66" s="906"/>
      <c r="BF66" s="906"/>
      <c r="BG66" s="906"/>
      <c r="BH66" s="906"/>
      <c r="BI66" s="906"/>
    </row>
    <row r="67" spans="1:61" ht="13.5" customHeight="1" x14ac:dyDescent="0.25">
      <c r="A67" s="332"/>
      <c r="B67" s="333"/>
      <c r="C67" s="333"/>
      <c r="D67" s="333"/>
      <c r="E67" s="84"/>
      <c r="F67" s="85"/>
      <c r="G67" s="814" t="s">
        <v>172</v>
      </c>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5"/>
      <c r="AQ67" s="877"/>
      <c r="AR67" s="901"/>
      <c r="AS67" s="901"/>
      <c r="AT67" s="901"/>
      <c r="AU67" s="901"/>
      <c r="AV67" s="901"/>
      <c r="AW67" s="901"/>
      <c r="AX67" s="901"/>
      <c r="AY67" s="901"/>
      <c r="AZ67" s="901"/>
      <c r="BA67" s="901"/>
      <c r="BB67" s="901"/>
      <c r="BC67" s="901"/>
      <c r="BD67" s="901"/>
      <c r="BE67" s="901"/>
      <c r="BF67" s="901"/>
      <c r="BG67" s="901"/>
      <c r="BH67" s="901"/>
      <c r="BI67" s="901"/>
    </row>
    <row r="68" spans="1:61" ht="13.5" customHeight="1" x14ac:dyDescent="0.25">
      <c r="A68" s="332"/>
      <c r="B68" s="333"/>
      <c r="C68" s="333"/>
      <c r="D68" s="333"/>
      <c r="E68" s="84"/>
      <c r="F68" s="85"/>
      <c r="G68" s="814" t="s">
        <v>173</v>
      </c>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5"/>
      <c r="AQ68" s="877"/>
      <c r="AR68" s="901"/>
      <c r="AS68" s="901"/>
      <c r="AT68" s="901"/>
      <c r="AU68" s="901"/>
      <c r="AV68" s="901"/>
      <c r="AW68" s="901"/>
      <c r="AX68" s="901"/>
      <c r="AY68" s="901"/>
      <c r="AZ68" s="901"/>
      <c r="BA68" s="901"/>
      <c r="BB68" s="901"/>
      <c r="BC68" s="901"/>
      <c r="BD68" s="901"/>
      <c r="BE68" s="901"/>
      <c r="BF68" s="901"/>
      <c r="BG68" s="901"/>
      <c r="BH68" s="901"/>
      <c r="BI68" s="901"/>
    </row>
    <row r="69" spans="1:61" ht="13.5" customHeight="1" x14ac:dyDescent="0.25">
      <c r="A69" s="332"/>
      <c r="B69" s="333"/>
      <c r="C69" s="333"/>
      <c r="D69" s="333"/>
      <c r="E69" s="84"/>
      <c r="F69" s="85"/>
      <c r="G69" s="814" t="s">
        <v>174</v>
      </c>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c r="AI69" s="814"/>
      <c r="AJ69" s="814"/>
      <c r="AK69" s="814"/>
      <c r="AL69" s="814"/>
      <c r="AM69" s="814"/>
      <c r="AN69" s="814"/>
      <c r="AO69" s="814"/>
      <c r="AP69" s="815"/>
      <c r="AQ69" s="877"/>
      <c r="AR69" s="901"/>
      <c r="AS69" s="901"/>
      <c r="AT69" s="901"/>
      <c r="AU69" s="901"/>
      <c r="AV69" s="901"/>
      <c r="AW69" s="901"/>
      <c r="AX69" s="901"/>
      <c r="AY69" s="901"/>
      <c r="AZ69" s="901"/>
      <c r="BA69" s="901"/>
      <c r="BB69" s="901"/>
      <c r="BC69" s="901"/>
      <c r="BD69" s="901"/>
      <c r="BE69" s="901"/>
      <c r="BF69" s="901"/>
      <c r="BG69" s="901"/>
      <c r="BH69" s="901"/>
      <c r="BI69" s="901"/>
    </row>
    <row r="70" spans="1:61" ht="13.5" customHeight="1" x14ac:dyDescent="0.25">
      <c r="A70" s="332"/>
      <c r="B70" s="333"/>
      <c r="C70" s="333"/>
      <c r="D70" s="333"/>
      <c r="E70" s="84"/>
      <c r="F70" s="85"/>
      <c r="G70" s="814" t="s">
        <v>175</v>
      </c>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5"/>
      <c r="AQ70" s="877"/>
      <c r="AR70" s="901"/>
      <c r="AS70" s="901"/>
      <c r="AT70" s="901"/>
      <c r="AU70" s="901"/>
      <c r="AV70" s="901"/>
      <c r="AW70" s="901"/>
      <c r="AX70" s="901"/>
      <c r="AY70" s="901"/>
      <c r="AZ70" s="901"/>
      <c r="BA70" s="901"/>
      <c r="BB70" s="901"/>
      <c r="BC70" s="901"/>
      <c r="BD70" s="901"/>
      <c r="BE70" s="901"/>
      <c r="BF70" s="901"/>
      <c r="BG70" s="901"/>
      <c r="BH70" s="901"/>
      <c r="BI70" s="901"/>
    </row>
    <row r="71" spans="1:61" ht="13.5" customHeight="1" x14ac:dyDescent="0.25">
      <c r="A71" s="332"/>
      <c r="B71" s="333"/>
      <c r="C71" s="333"/>
      <c r="D71" s="333"/>
      <c r="E71" s="84"/>
      <c r="F71" s="85"/>
      <c r="G71" s="814" t="s">
        <v>176</v>
      </c>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5"/>
      <c r="AQ71" s="877"/>
      <c r="AR71" s="901"/>
      <c r="AS71" s="901"/>
      <c r="AT71" s="901"/>
      <c r="AU71" s="901"/>
      <c r="AV71" s="901"/>
      <c r="AW71" s="901"/>
      <c r="AX71" s="901"/>
      <c r="AY71" s="901"/>
      <c r="AZ71" s="901"/>
      <c r="BA71" s="901"/>
      <c r="BB71" s="901"/>
      <c r="BC71" s="901"/>
      <c r="BD71" s="901"/>
      <c r="BE71" s="901"/>
      <c r="BF71" s="901"/>
      <c r="BG71" s="901"/>
      <c r="BH71" s="901"/>
      <c r="BI71" s="901"/>
    </row>
    <row r="72" spans="1:61" ht="13.5" customHeight="1" x14ac:dyDescent="0.25">
      <c r="A72" s="332"/>
      <c r="B72" s="333"/>
      <c r="C72" s="333"/>
      <c r="D72" s="333"/>
      <c r="E72" s="84"/>
      <c r="F72" s="85"/>
      <c r="G72" s="814" t="s">
        <v>177</v>
      </c>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5"/>
      <c r="AQ72" s="877"/>
      <c r="AR72" s="901"/>
      <c r="AS72" s="901"/>
      <c r="AT72" s="901"/>
      <c r="AU72" s="901"/>
      <c r="AV72" s="901"/>
      <c r="AW72" s="901"/>
      <c r="AX72" s="901"/>
      <c r="AY72" s="901"/>
      <c r="AZ72" s="901"/>
      <c r="BA72" s="901"/>
      <c r="BB72" s="901"/>
      <c r="BC72" s="901"/>
      <c r="BD72" s="901"/>
      <c r="BE72" s="901"/>
      <c r="BF72" s="901"/>
      <c r="BG72" s="901"/>
      <c r="BH72" s="901"/>
      <c r="BI72" s="901"/>
    </row>
    <row r="73" spans="1:61" ht="29.25" customHeight="1" x14ac:dyDescent="0.25">
      <c r="A73" s="332"/>
      <c r="B73" s="333"/>
      <c r="C73" s="333"/>
      <c r="D73" s="333"/>
      <c r="E73" s="904" t="s">
        <v>178</v>
      </c>
      <c r="F73" s="904"/>
      <c r="G73" s="904"/>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901"/>
      <c r="AR73" s="901"/>
      <c r="AS73" s="901"/>
      <c r="AT73" s="901"/>
      <c r="AU73" s="901"/>
      <c r="AV73" s="901"/>
      <c r="AW73" s="901"/>
      <c r="AX73" s="901"/>
      <c r="AY73" s="901"/>
      <c r="AZ73" s="901"/>
      <c r="BA73" s="901"/>
      <c r="BB73" s="901"/>
      <c r="BC73" s="901"/>
      <c r="BD73" s="901"/>
      <c r="BE73" s="901"/>
      <c r="BF73" s="901"/>
      <c r="BG73" s="901"/>
      <c r="BH73" s="901"/>
      <c r="BI73" s="901"/>
    </row>
    <row r="74" spans="1:61" ht="40.5" customHeight="1" x14ac:dyDescent="0.25">
      <c r="A74" s="332"/>
      <c r="B74" s="333"/>
      <c r="C74" s="333"/>
      <c r="D74" s="333"/>
      <c r="E74" s="900" t="s">
        <v>179</v>
      </c>
      <c r="F74" s="900"/>
      <c r="G74" s="900"/>
      <c r="H74" s="900"/>
      <c r="I74" s="900"/>
      <c r="J74" s="900"/>
      <c r="K74" s="900"/>
      <c r="L74" s="900"/>
      <c r="M74" s="900"/>
      <c r="N74" s="900"/>
      <c r="O74" s="900"/>
      <c r="P74" s="900"/>
      <c r="Q74" s="900"/>
      <c r="R74" s="900"/>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1"/>
      <c r="AR74" s="901"/>
      <c r="AS74" s="901"/>
      <c r="AT74" s="901"/>
      <c r="AU74" s="901"/>
      <c r="AV74" s="901"/>
      <c r="AW74" s="901"/>
      <c r="AX74" s="901"/>
      <c r="AY74" s="901"/>
      <c r="AZ74" s="901"/>
      <c r="BA74" s="901"/>
      <c r="BB74" s="901"/>
      <c r="BC74" s="901"/>
      <c r="BD74" s="901"/>
      <c r="BE74" s="901"/>
      <c r="BF74" s="901"/>
      <c r="BG74" s="901"/>
      <c r="BH74" s="901"/>
      <c r="BI74" s="901"/>
    </row>
    <row r="75" spans="1:61" ht="13.5" customHeight="1" x14ac:dyDescent="0.25">
      <c r="A75" s="332"/>
      <c r="B75" s="333"/>
      <c r="C75" s="333"/>
      <c r="D75" s="333"/>
      <c r="E75" s="900" t="s">
        <v>180</v>
      </c>
      <c r="F75" s="900"/>
      <c r="G75" s="900"/>
      <c r="H75" s="900"/>
      <c r="I75" s="900"/>
      <c r="J75" s="900"/>
      <c r="K75" s="900"/>
      <c r="L75" s="900"/>
      <c r="M75" s="900"/>
      <c r="N75" s="900"/>
      <c r="O75" s="900"/>
      <c r="P75" s="900"/>
      <c r="Q75" s="900"/>
      <c r="R75" s="900"/>
      <c r="S75" s="900"/>
      <c r="T75" s="900"/>
      <c r="U75" s="900"/>
      <c r="V75" s="900"/>
      <c r="W75" s="900"/>
      <c r="X75" s="900"/>
      <c r="Y75" s="900"/>
      <c r="Z75" s="900"/>
      <c r="AA75" s="900"/>
      <c r="AB75" s="900"/>
      <c r="AC75" s="900"/>
      <c r="AD75" s="900"/>
      <c r="AE75" s="900"/>
      <c r="AF75" s="900"/>
      <c r="AG75" s="900"/>
      <c r="AH75" s="900"/>
      <c r="AI75" s="900"/>
      <c r="AJ75" s="900"/>
      <c r="AK75" s="900"/>
      <c r="AL75" s="900"/>
      <c r="AM75" s="900"/>
      <c r="AN75" s="900"/>
      <c r="AO75" s="900"/>
      <c r="AP75" s="900"/>
      <c r="AQ75" s="901"/>
      <c r="AR75" s="901"/>
      <c r="AS75" s="901"/>
      <c r="AT75" s="901"/>
      <c r="AU75" s="901"/>
      <c r="AV75" s="901"/>
      <c r="AW75" s="901"/>
      <c r="AX75" s="901"/>
      <c r="AY75" s="901"/>
      <c r="AZ75" s="901"/>
      <c r="BA75" s="901"/>
      <c r="BB75" s="901"/>
      <c r="BC75" s="901"/>
      <c r="BD75" s="901"/>
      <c r="BE75" s="901"/>
      <c r="BF75" s="901"/>
      <c r="BG75" s="901"/>
      <c r="BH75" s="901"/>
      <c r="BI75" s="901"/>
    </row>
    <row r="76" spans="1:61" ht="13.5" customHeight="1" x14ac:dyDescent="0.25">
      <c r="A76" s="332">
        <v>4</v>
      </c>
      <c r="B76" s="333"/>
      <c r="C76" s="333"/>
      <c r="D76" s="333"/>
      <c r="E76" s="902" t="s">
        <v>181</v>
      </c>
      <c r="F76" s="902"/>
      <c r="G76" s="902"/>
      <c r="H76" s="902"/>
      <c r="I76" s="902"/>
      <c r="J76" s="902"/>
      <c r="K76" s="902"/>
      <c r="L76" s="902"/>
      <c r="M76" s="902"/>
      <c r="N76" s="902"/>
      <c r="O76" s="902"/>
      <c r="P76" s="902"/>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864"/>
      <c r="AR76" s="864"/>
      <c r="AS76" s="864"/>
      <c r="AT76" s="864"/>
      <c r="AU76" s="864"/>
      <c r="AV76" s="864"/>
      <c r="AW76" s="864"/>
      <c r="AX76" s="864"/>
      <c r="AY76" s="864"/>
      <c r="AZ76" s="903"/>
      <c r="BA76" s="903"/>
      <c r="BB76" s="903"/>
      <c r="BC76" s="903"/>
      <c r="BD76" s="903"/>
      <c r="BE76" s="903"/>
      <c r="BF76" s="903"/>
      <c r="BG76" s="903"/>
      <c r="BH76" s="903"/>
      <c r="BI76" s="903"/>
    </row>
    <row r="77" spans="1:61" ht="13.5" customHeight="1" x14ac:dyDescent="0.25">
      <c r="A77" s="332">
        <v>5</v>
      </c>
      <c r="B77" s="333"/>
      <c r="C77" s="333"/>
      <c r="D77" s="333"/>
      <c r="E77" s="902" t="s">
        <v>182</v>
      </c>
      <c r="F77" s="902"/>
      <c r="G77" s="902"/>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864">
        <f>SUM(AQ78:AY79)</f>
        <v>0</v>
      </c>
      <c r="AR77" s="864"/>
      <c r="AS77" s="864"/>
      <c r="AT77" s="864"/>
      <c r="AU77" s="864"/>
      <c r="AV77" s="864"/>
      <c r="AW77" s="864"/>
      <c r="AX77" s="864"/>
      <c r="AY77" s="864"/>
      <c r="AZ77" s="864">
        <f>SUM(AZ78:BI79)</f>
        <v>0</v>
      </c>
      <c r="BA77" s="864"/>
      <c r="BB77" s="864"/>
      <c r="BC77" s="864"/>
      <c r="BD77" s="864"/>
      <c r="BE77" s="864"/>
      <c r="BF77" s="864"/>
      <c r="BG77" s="864"/>
      <c r="BH77" s="864"/>
      <c r="BI77" s="864"/>
    </row>
    <row r="78" spans="1:61" ht="25.5" customHeight="1" x14ac:dyDescent="0.25">
      <c r="A78" s="332"/>
      <c r="B78" s="333"/>
      <c r="C78" s="333"/>
      <c r="D78" s="333"/>
      <c r="E78" s="900" t="s">
        <v>183</v>
      </c>
      <c r="F78" s="900"/>
      <c r="G78" s="900"/>
      <c r="H78" s="900"/>
      <c r="I78" s="900"/>
      <c r="J78" s="900"/>
      <c r="K78" s="900"/>
      <c r="L78" s="900"/>
      <c r="M78" s="900"/>
      <c r="N78" s="900"/>
      <c r="O78" s="900"/>
      <c r="P78" s="900"/>
      <c r="Q78" s="90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1"/>
      <c r="AR78" s="901"/>
      <c r="AS78" s="901"/>
      <c r="AT78" s="901"/>
      <c r="AU78" s="901"/>
      <c r="AV78" s="901"/>
      <c r="AW78" s="901"/>
      <c r="AX78" s="901"/>
      <c r="AY78" s="901"/>
      <c r="AZ78" s="901"/>
      <c r="BA78" s="901"/>
      <c r="BB78" s="901"/>
      <c r="BC78" s="901"/>
      <c r="BD78" s="901"/>
      <c r="BE78" s="901"/>
      <c r="BF78" s="901"/>
      <c r="BG78" s="901"/>
      <c r="BH78" s="901"/>
      <c r="BI78" s="901"/>
    </row>
    <row r="79" spans="1:61" ht="25.5" customHeight="1" x14ac:dyDescent="0.25">
      <c r="A79" s="332"/>
      <c r="B79" s="333"/>
      <c r="C79" s="333"/>
      <c r="D79" s="333"/>
      <c r="E79" s="900" t="s">
        <v>184</v>
      </c>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1"/>
      <c r="AR79" s="901"/>
      <c r="AS79" s="901"/>
      <c r="AT79" s="901"/>
      <c r="AU79" s="901"/>
      <c r="AV79" s="901"/>
      <c r="AW79" s="901"/>
      <c r="AX79" s="901"/>
      <c r="AY79" s="901"/>
      <c r="AZ79" s="901"/>
      <c r="BA79" s="901"/>
      <c r="BB79" s="901"/>
      <c r="BC79" s="901"/>
      <c r="BD79" s="901"/>
      <c r="BE79" s="901"/>
      <c r="BF79" s="901"/>
      <c r="BG79" s="901"/>
      <c r="BH79" s="901"/>
      <c r="BI79" s="901"/>
    </row>
    <row r="80" spans="1:61" ht="13.5" customHeight="1" x14ac:dyDescent="0.25">
      <c r="A80" s="332">
        <v>6</v>
      </c>
      <c r="B80" s="333"/>
      <c r="C80" s="333"/>
      <c r="D80" s="333"/>
      <c r="E80" s="902" t="s">
        <v>185</v>
      </c>
      <c r="F80" s="902"/>
      <c r="G80" s="902"/>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864">
        <f>SUM(AQ81:AY82)</f>
        <v>0</v>
      </c>
      <c r="AR80" s="864"/>
      <c r="AS80" s="864"/>
      <c r="AT80" s="864"/>
      <c r="AU80" s="864"/>
      <c r="AV80" s="864"/>
      <c r="AW80" s="864"/>
      <c r="AX80" s="864"/>
      <c r="AY80" s="864"/>
      <c r="AZ80" s="864">
        <f>SUM(AZ81:BI82)</f>
        <v>0</v>
      </c>
      <c r="BA80" s="864"/>
      <c r="BB80" s="864"/>
      <c r="BC80" s="864"/>
      <c r="BD80" s="864"/>
      <c r="BE80" s="864"/>
      <c r="BF80" s="864"/>
      <c r="BG80" s="864"/>
      <c r="BH80" s="864"/>
      <c r="BI80" s="864"/>
    </row>
    <row r="81" spans="1:61" ht="24.75" customHeight="1" x14ac:dyDescent="0.25">
      <c r="A81" s="332"/>
      <c r="B81" s="333"/>
      <c r="C81" s="333"/>
      <c r="D81" s="333"/>
      <c r="E81" s="900" t="s">
        <v>186</v>
      </c>
      <c r="F81" s="900"/>
      <c r="G81" s="900"/>
      <c r="H81" s="900"/>
      <c r="I81" s="900"/>
      <c r="J81" s="900"/>
      <c r="K81" s="900"/>
      <c r="L81" s="900"/>
      <c r="M81" s="900"/>
      <c r="N81" s="900"/>
      <c r="O81" s="900"/>
      <c r="P81" s="900"/>
      <c r="Q81" s="90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1"/>
      <c r="AR81" s="901"/>
      <c r="AS81" s="901"/>
      <c r="AT81" s="901"/>
      <c r="AU81" s="901"/>
      <c r="AV81" s="901"/>
      <c r="AW81" s="901"/>
      <c r="AX81" s="901"/>
      <c r="AY81" s="901"/>
      <c r="AZ81" s="901"/>
      <c r="BA81" s="901"/>
      <c r="BB81" s="901"/>
      <c r="BC81" s="901"/>
      <c r="BD81" s="901"/>
      <c r="BE81" s="901"/>
      <c r="BF81" s="901"/>
      <c r="BG81" s="901"/>
      <c r="BH81" s="901"/>
      <c r="BI81" s="901"/>
    </row>
    <row r="82" spans="1:61" ht="38.25" customHeight="1" x14ac:dyDescent="0.25">
      <c r="A82" s="332"/>
      <c r="B82" s="333"/>
      <c r="C82" s="333"/>
      <c r="D82" s="333"/>
      <c r="E82" s="900" t="s">
        <v>187</v>
      </c>
      <c r="F82" s="900"/>
      <c r="G82" s="900"/>
      <c r="H82" s="900"/>
      <c r="I82" s="900"/>
      <c r="J82" s="900"/>
      <c r="K82" s="900"/>
      <c r="L82" s="900"/>
      <c r="M82" s="900"/>
      <c r="N82" s="900"/>
      <c r="O82" s="900"/>
      <c r="P82" s="900"/>
      <c r="Q82" s="90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1"/>
      <c r="AR82" s="901"/>
      <c r="AS82" s="901"/>
      <c r="AT82" s="901"/>
      <c r="AU82" s="901"/>
      <c r="AV82" s="901"/>
      <c r="AW82" s="901"/>
      <c r="AX82" s="901"/>
      <c r="AY82" s="901"/>
      <c r="AZ82" s="901"/>
      <c r="BA82" s="901"/>
      <c r="BB82" s="901"/>
      <c r="BC82" s="901"/>
      <c r="BD82" s="901"/>
      <c r="BE82" s="901"/>
      <c r="BF82" s="901"/>
      <c r="BG82" s="901"/>
      <c r="BH82" s="901"/>
      <c r="BI82" s="901"/>
    </row>
    <row r="83" spans="1:61" ht="15" customHeight="1" x14ac:dyDescent="0.25">
      <c r="A83" s="332"/>
      <c r="B83" s="333"/>
      <c r="C83" s="333"/>
      <c r="D83" s="333"/>
      <c r="E83" s="902" t="s">
        <v>188</v>
      </c>
      <c r="F83" s="902"/>
      <c r="G83" s="902"/>
      <c r="H83" s="902"/>
      <c r="I83" s="902"/>
      <c r="J83" s="902"/>
      <c r="K83" s="902"/>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864">
        <f>AQ80+AQ77+AQ65+AQ54+AQ53</f>
        <v>0</v>
      </c>
      <c r="AR83" s="864"/>
      <c r="AS83" s="864"/>
      <c r="AT83" s="864"/>
      <c r="AU83" s="864"/>
      <c r="AV83" s="864"/>
      <c r="AW83" s="864"/>
      <c r="AX83" s="864"/>
      <c r="AY83" s="864"/>
      <c r="AZ83" s="864">
        <f>AZ80+AZ77+AZ76+AZ65+AZ54+AZ53</f>
        <v>0</v>
      </c>
      <c r="BA83" s="864"/>
      <c r="BB83" s="864"/>
      <c r="BC83" s="864"/>
      <c r="BD83" s="864"/>
      <c r="BE83" s="864"/>
      <c r="BF83" s="864"/>
      <c r="BG83" s="864"/>
      <c r="BH83" s="864"/>
      <c r="BI83" s="864"/>
    </row>
    <row r="84" spans="1:61" ht="15" customHeight="1" x14ac:dyDescent="0.25">
      <c r="A84" s="332"/>
      <c r="B84" s="333"/>
      <c r="C84" s="333"/>
      <c r="D84" s="333"/>
      <c r="E84" s="902" t="s">
        <v>189</v>
      </c>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1"/>
      <c r="AR84" s="901"/>
      <c r="AS84" s="901"/>
      <c r="AT84" s="901"/>
      <c r="AU84" s="901"/>
      <c r="AV84" s="901"/>
      <c r="AW84" s="901"/>
      <c r="AX84" s="901"/>
      <c r="AY84" s="901"/>
      <c r="AZ84" s="901"/>
      <c r="BA84" s="901"/>
      <c r="BB84" s="901"/>
      <c r="BC84" s="901"/>
      <c r="BD84" s="901"/>
      <c r="BE84" s="901"/>
      <c r="BF84" s="901"/>
      <c r="BG84" s="901"/>
      <c r="BH84" s="901"/>
      <c r="BI84" s="901"/>
    </row>
    <row r="85" spans="1:61" ht="15" customHeight="1" x14ac:dyDescent="0.25">
      <c r="A85" s="789" t="s">
        <v>190</v>
      </c>
      <c r="B85" s="790"/>
      <c r="C85" s="790"/>
      <c r="D85" s="790"/>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1"/>
      <c r="AQ85" s="907">
        <f>AQ83+AZ83+AQ84+AZ84</f>
        <v>0</v>
      </c>
      <c r="AR85" s="908"/>
      <c r="AS85" s="908"/>
      <c r="AT85" s="908"/>
      <c r="AU85" s="908"/>
      <c r="AV85" s="908"/>
      <c r="AW85" s="908"/>
      <c r="AX85" s="908"/>
      <c r="AY85" s="908"/>
      <c r="AZ85" s="908"/>
      <c r="BA85" s="908"/>
      <c r="BB85" s="908"/>
      <c r="BC85" s="908"/>
      <c r="BD85" s="908"/>
      <c r="BE85" s="908"/>
      <c r="BF85" s="908"/>
      <c r="BG85" s="908"/>
      <c r="BH85" s="908"/>
      <c r="BI85" s="909"/>
    </row>
    <row r="86" spans="1:61" x14ac:dyDescent="0.2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row>
    <row r="87" spans="1:61" x14ac:dyDescent="0.25">
      <c r="A87" s="52"/>
      <c r="B87" s="52"/>
      <c r="C87" s="52"/>
      <c r="D87" s="52"/>
      <c r="E87" s="52"/>
      <c r="F87" s="52"/>
      <c r="G87" s="52"/>
      <c r="H87" s="771" t="s">
        <v>0</v>
      </c>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52"/>
      <c r="AR87" s="52"/>
      <c r="AS87" s="52"/>
      <c r="AT87" s="52"/>
      <c r="AU87" s="52"/>
      <c r="AV87" s="52"/>
      <c r="AW87" s="52"/>
      <c r="AX87" s="52"/>
      <c r="AY87" s="52"/>
      <c r="AZ87" s="52"/>
      <c r="BA87" s="52"/>
      <c r="BB87" s="52"/>
      <c r="BC87" s="52"/>
      <c r="BD87" s="52"/>
      <c r="BE87" s="52"/>
      <c r="BF87" s="52"/>
      <c r="BG87" s="52"/>
      <c r="BH87" s="52"/>
      <c r="BI87" s="52"/>
    </row>
    <row r="88" spans="1:61" x14ac:dyDescent="0.25">
      <c r="A88" s="52"/>
      <c r="B88" s="52"/>
      <c r="C88" s="52"/>
      <c r="D88" s="52"/>
      <c r="E88" s="52"/>
      <c r="F88" s="52"/>
      <c r="G88" s="52"/>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3" t="s">
        <v>434</v>
      </c>
      <c r="AR88" s="774"/>
      <c r="AS88" s="774"/>
      <c r="AT88" s="774"/>
      <c r="AU88" s="774"/>
      <c r="AV88" s="774"/>
      <c r="AW88" s="774"/>
      <c r="AX88" s="774"/>
      <c r="AY88" s="774"/>
      <c r="AZ88" s="774"/>
      <c r="BA88" s="774"/>
      <c r="BB88" s="774"/>
      <c r="BC88" s="774"/>
      <c r="BD88" s="774"/>
      <c r="BE88" s="774"/>
      <c r="BF88" s="774"/>
      <c r="BG88" s="774"/>
      <c r="BH88" s="774"/>
      <c r="BI88" s="775"/>
    </row>
    <row r="89" spans="1:61" x14ac:dyDescent="0.25">
      <c r="A89" s="52"/>
      <c r="B89" s="52"/>
      <c r="C89" s="52"/>
      <c r="D89" s="52"/>
      <c r="E89" s="52"/>
      <c r="F89" s="52"/>
      <c r="G89" s="52"/>
      <c r="H89" s="772" t="s">
        <v>1</v>
      </c>
      <c r="I89" s="772"/>
      <c r="J89" s="772"/>
      <c r="K89" s="772"/>
      <c r="L89" s="772"/>
      <c r="M89" s="772"/>
      <c r="N89" s="772"/>
      <c r="O89" s="772"/>
      <c r="P89" s="772"/>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6"/>
      <c r="AR89" s="777"/>
      <c r="AS89" s="777"/>
      <c r="AT89" s="777"/>
      <c r="AU89" s="777"/>
      <c r="AV89" s="777"/>
      <c r="AW89" s="777"/>
      <c r="AX89" s="777"/>
      <c r="AY89" s="777"/>
      <c r="AZ89" s="777"/>
      <c r="BA89" s="777"/>
      <c r="BB89" s="777"/>
      <c r="BC89" s="777"/>
      <c r="BD89" s="777"/>
      <c r="BE89" s="777"/>
      <c r="BF89" s="777"/>
      <c r="BG89" s="777"/>
      <c r="BH89" s="777"/>
      <c r="BI89" s="778"/>
    </row>
    <row r="90" spans="1:61" x14ac:dyDescent="0.25">
      <c r="A90" s="52"/>
      <c r="B90" s="52"/>
      <c r="C90" s="52"/>
      <c r="D90" s="52"/>
      <c r="E90" s="52"/>
      <c r="F90" s="52"/>
      <c r="G90" s="52"/>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679"/>
      <c r="AK90" s="679"/>
      <c r="AL90" s="679"/>
      <c r="AM90" s="679"/>
      <c r="AN90" s="679"/>
      <c r="AO90" s="679"/>
      <c r="AP90" s="679"/>
      <c r="AQ90" s="667"/>
      <c r="AR90" s="667"/>
      <c r="AS90" s="667"/>
      <c r="AT90" s="667"/>
      <c r="AU90" s="667"/>
      <c r="AV90" s="667"/>
      <c r="AW90" s="667"/>
      <c r="AX90" s="667"/>
      <c r="AY90" s="667"/>
      <c r="AZ90" s="680"/>
      <c r="BA90" s="681"/>
      <c r="BB90" s="681"/>
      <c r="BC90" s="681"/>
      <c r="BD90" s="681"/>
      <c r="BE90" s="681"/>
      <c r="BF90" s="681"/>
      <c r="BG90" s="681"/>
      <c r="BH90" s="681"/>
      <c r="BI90" s="682"/>
    </row>
    <row r="91" spans="1:61" x14ac:dyDescent="0.25">
      <c r="A91" s="52"/>
      <c r="B91" s="52"/>
      <c r="C91" s="52"/>
      <c r="D91" s="52"/>
      <c r="E91" s="52"/>
      <c r="F91" s="52"/>
      <c r="G91" s="52"/>
      <c r="H91" s="822" t="s">
        <v>151</v>
      </c>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2"/>
      <c r="AZ91" s="822"/>
      <c r="BA91" s="822"/>
      <c r="BB91" s="822"/>
      <c r="BC91" s="822"/>
      <c r="BD91" s="822"/>
      <c r="BE91" s="822"/>
      <c r="BF91" s="822"/>
      <c r="BG91" s="822"/>
      <c r="BH91" s="822"/>
      <c r="BI91" s="822"/>
    </row>
    <row r="92" spans="1:61" x14ac:dyDescent="0.25">
      <c r="A92" s="667"/>
      <c r="B92" s="667"/>
      <c r="C92" s="667"/>
      <c r="D92" s="667"/>
      <c r="E92" s="667"/>
      <c r="F92" s="667"/>
      <c r="G92" s="667"/>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667"/>
    </row>
    <row r="93" spans="1:61" x14ac:dyDescent="0.25">
      <c r="A93" s="708"/>
      <c r="B93" s="708"/>
      <c r="C93" s="708"/>
      <c r="D93" s="708"/>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c r="AO93" s="708"/>
      <c r="AP93" s="708"/>
      <c r="AQ93" s="708"/>
      <c r="AR93" s="708"/>
      <c r="AS93" s="708"/>
      <c r="AT93" s="708"/>
      <c r="AU93" s="708"/>
      <c r="AV93" s="708"/>
      <c r="AW93" s="708"/>
      <c r="AX93" s="708"/>
      <c r="AY93" s="708"/>
      <c r="AZ93" s="708"/>
      <c r="BA93" s="708"/>
      <c r="BB93" s="708"/>
      <c r="BC93" s="708"/>
      <c r="BD93" s="708"/>
      <c r="BE93" s="708"/>
      <c r="BF93" s="708"/>
      <c r="BG93" s="708"/>
      <c r="BH93" s="708"/>
      <c r="BI93" s="708"/>
    </row>
    <row r="94" spans="1:61" x14ac:dyDescent="0.25">
      <c r="A94" s="823" t="s">
        <v>153</v>
      </c>
      <c r="B94" s="824"/>
      <c r="C94" s="824"/>
      <c r="D94" s="824"/>
      <c r="E94" s="824"/>
      <c r="F94" s="824"/>
      <c r="G94" s="824"/>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c r="AP94" s="824"/>
      <c r="AQ94" s="824"/>
      <c r="AR94" s="824"/>
      <c r="AS94" s="824"/>
      <c r="AT94" s="824"/>
      <c r="AU94" s="824"/>
      <c r="AV94" s="824"/>
      <c r="AW94" s="824"/>
      <c r="AX94" s="824"/>
      <c r="AY94" s="824"/>
      <c r="AZ94" s="824"/>
      <c r="BA94" s="824"/>
      <c r="BB94" s="824"/>
      <c r="BC94" s="824"/>
      <c r="BD94" s="824"/>
      <c r="BE94" s="824"/>
      <c r="BF94" s="824"/>
      <c r="BG94" s="824"/>
      <c r="BH94" s="824"/>
      <c r="BI94" s="825"/>
    </row>
    <row r="95" spans="1:61" ht="26.25" customHeight="1" x14ac:dyDescent="0.25">
      <c r="A95" s="513" t="s">
        <v>154</v>
      </c>
      <c r="B95" s="514"/>
      <c r="C95" s="514"/>
      <c r="D95" s="514"/>
      <c r="E95" s="512" t="s">
        <v>155</v>
      </c>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t="s">
        <v>156</v>
      </c>
      <c r="AR95" s="512"/>
      <c r="AS95" s="512"/>
      <c r="AT95" s="512"/>
      <c r="AU95" s="512"/>
      <c r="AV95" s="512"/>
      <c r="AW95" s="512"/>
      <c r="AX95" s="512"/>
      <c r="AY95" s="512"/>
      <c r="AZ95" s="489" t="s">
        <v>157</v>
      </c>
      <c r="BA95" s="512"/>
      <c r="BB95" s="512"/>
      <c r="BC95" s="512"/>
      <c r="BD95" s="512"/>
      <c r="BE95" s="512"/>
      <c r="BF95" s="512"/>
      <c r="BG95" s="512"/>
      <c r="BH95" s="512"/>
      <c r="BI95" s="512"/>
    </row>
    <row r="96" spans="1:61" x14ac:dyDescent="0.25">
      <c r="A96" s="808" t="s">
        <v>435</v>
      </c>
      <c r="B96" s="333"/>
      <c r="C96" s="333"/>
      <c r="D96" s="334"/>
      <c r="E96" s="783" t="s">
        <v>436</v>
      </c>
      <c r="F96" s="784"/>
      <c r="G96" s="784"/>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4"/>
      <c r="AF96" s="784"/>
      <c r="AG96" s="784"/>
      <c r="AH96" s="784"/>
      <c r="AI96" s="784"/>
      <c r="AJ96" s="784"/>
      <c r="AK96" s="784"/>
      <c r="AL96" s="784"/>
      <c r="AM96" s="784"/>
      <c r="AN96" s="784"/>
      <c r="AO96" s="784"/>
      <c r="AP96" s="785"/>
      <c r="AQ96" s="809">
        <f>AQ97+AQ98+AQ99</f>
        <v>0</v>
      </c>
      <c r="AR96" s="810"/>
      <c r="AS96" s="810"/>
      <c r="AT96" s="810"/>
      <c r="AU96" s="810"/>
      <c r="AV96" s="810"/>
      <c r="AW96" s="810"/>
      <c r="AX96" s="810"/>
      <c r="AY96" s="811"/>
      <c r="AZ96" s="809">
        <f>AZ97+AZ98+AZ99</f>
        <v>0</v>
      </c>
      <c r="BA96" s="810"/>
      <c r="BB96" s="810"/>
      <c r="BC96" s="810"/>
      <c r="BD96" s="810"/>
      <c r="BE96" s="810"/>
      <c r="BF96" s="810"/>
      <c r="BG96" s="810"/>
      <c r="BH96" s="810"/>
      <c r="BI96" s="811"/>
    </row>
    <row r="97" spans="1:61" ht="37.5" customHeight="1" x14ac:dyDescent="0.25">
      <c r="A97" s="332"/>
      <c r="B97" s="333"/>
      <c r="C97" s="333"/>
      <c r="D97" s="334"/>
      <c r="E97" s="826" t="s">
        <v>506</v>
      </c>
      <c r="F97" s="796"/>
      <c r="G97" s="796"/>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7"/>
      <c r="AQ97" s="786"/>
      <c r="AR97" s="787"/>
      <c r="AS97" s="787"/>
      <c r="AT97" s="787"/>
      <c r="AU97" s="787"/>
      <c r="AV97" s="787"/>
      <c r="AW97" s="787"/>
      <c r="AX97" s="787"/>
      <c r="AY97" s="788"/>
      <c r="AZ97" s="786"/>
      <c r="BA97" s="787"/>
      <c r="BB97" s="787"/>
      <c r="BC97" s="787"/>
      <c r="BD97" s="787"/>
      <c r="BE97" s="787"/>
      <c r="BF97" s="787"/>
      <c r="BG97" s="787"/>
      <c r="BH97" s="787"/>
      <c r="BI97" s="788"/>
    </row>
    <row r="98" spans="1:61" x14ac:dyDescent="0.25">
      <c r="A98" s="332"/>
      <c r="B98" s="333"/>
      <c r="C98" s="333"/>
      <c r="D98" s="334"/>
      <c r="E98" s="813" t="s">
        <v>400</v>
      </c>
      <c r="F98" s="814"/>
      <c r="G98" s="814"/>
      <c r="H98" s="814"/>
      <c r="I98" s="814"/>
      <c r="J98" s="814"/>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4"/>
      <c r="AL98" s="814"/>
      <c r="AM98" s="814"/>
      <c r="AN98" s="814"/>
      <c r="AO98" s="814"/>
      <c r="AP98" s="815"/>
      <c r="AQ98" s="786"/>
      <c r="AR98" s="787"/>
      <c r="AS98" s="787"/>
      <c r="AT98" s="787"/>
      <c r="AU98" s="787"/>
      <c r="AV98" s="787"/>
      <c r="AW98" s="787"/>
      <c r="AX98" s="787"/>
      <c r="AY98" s="788"/>
      <c r="AZ98" s="786"/>
      <c r="BA98" s="787"/>
      <c r="BB98" s="787"/>
      <c r="BC98" s="787"/>
      <c r="BD98" s="787"/>
      <c r="BE98" s="787"/>
      <c r="BF98" s="787"/>
      <c r="BG98" s="787"/>
      <c r="BH98" s="787"/>
      <c r="BI98" s="788"/>
    </row>
    <row r="99" spans="1:61" x14ac:dyDescent="0.25">
      <c r="A99" s="332"/>
      <c r="B99" s="333"/>
      <c r="C99" s="333"/>
      <c r="D99" s="334"/>
      <c r="E99" s="813" t="s">
        <v>437</v>
      </c>
      <c r="F99" s="814"/>
      <c r="G99" s="814"/>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5"/>
      <c r="AQ99" s="786"/>
      <c r="AR99" s="787"/>
      <c r="AS99" s="787"/>
      <c r="AT99" s="787"/>
      <c r="AU99" s="787"/>
      <c r="AV99" s="787"/>
      <c r="AW99" s="787"/>
      <c r="AX99" s="787"/>
      <c r="AY99" s="788"/>
      <c r="AZ99" s="786"/>
      <c r="BA99" s="787"/>
      <c r="BB99" s="787"/>
      <c r="BC99" s="787"/>
      <c r="BD99" s="787"/>
      <c r="BE99" s="787"/>
      <c r="BF99" s="787"/>
      <c r="BG99" s="787"/>
      <c r="BH99" s="787"/>
      <c r="BI99" s="788"/>
    </row>
    <row r="100" spans="1:61" ht="29.25" customHeight="1" x14ac:dyDescent="0.25">
      <c r="A100" s="808" t="s">
        <v>438</v>
      </c>
      <c r="B100" s="333"/>
      <c r="C100" s="333"/>
      <c r="D100" s="334"/>
      <c r="E100" s="783" t="s">
        <v>439</v>
      </c>
      <c r="F100" s="784"/>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5"/>
      <c r="AQ100" s="809">
        <f>AQ101+AQ102+AQ103+AQ106+AQ107+AQ108+AQ109</f>
        <v>0</v>
      </c>
      <c r="AR100" s="810"/>
      <c r="AS100" s="810"/>
      <c r="AT100" s="810"/>
      <c r="AU100" s="810"/>
      <c r="AV100" s="810"/>
      <c r="AW100" s="810"/>
      <c r="AX100" s="810"/>
      <c r="AY100" s="811"/>
      <c r="AZ100" s="809">
        <f>AZ101+AZ102+AZ103+AZ104+AZ105+AZ106+AZ107+AZ108+AZ109</f>
        <v>0</v>
      </c>
      <c r="BA100" s="810"/>
      <c r="BB100" s="810"/>
      <c r="BC100" s="810"/>
      <c r="BD100" s="810"/>
      <c r="BE100" s="810"/>
      <c r="BF100" s="810"/>
      <c r="BG100" s="810"/>
      <c r="BH100" s="810"/>
      <c r="BI100" s="811"/>
    </row>
    <row r="101" spans="1:61" x14ac:dyDescent="0.25">
      <c r="A101" s="332"/>
      <c r="B101" s="333"/>
      <c r="C101" s="333"/>
      <c r="D101" s="334"/>
      <c r="E101" s="813" t="s">
        <v>160</v>
      </c>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4"/>
      <c r="AO101" s="814"/>
      <c r="AP101" s="815"/>
      <c r="AQ101" s="786"/>
      <c r="AR101" s="787"/>
      <c r="AS101" s="787"/>
      <c r="AT101" s="787"/>
      <c r="AU101" s="787"/>
      <c r="AV101" s="787"/>
      <c r="AW101" s="787"/>
      <c r="AX101" s="787"/>
      <c r="AY101" s="788"/>
      <c r="AZ101" s="786"/>
      <c r="BA101" s="787"/>
      <c r="BB101" s="787"/>
      <c r="BC101" s="787"/>
      <c r="BD101" s="787"/>
      <c r="BE101" s="787"/>
      <c r="BF101" s="787"/>
      <c r="BG101" s="787"/>
      <c r="BH101" s="787"/>
      <c r="BI101" s="788"/>
    </row>
    <row r="102" spans="1:61" x14ac:dyDescent="0.25">
      <c r="A102" s="151"/>
      <c r="B102" s="152"/>
      <c r="C102" s="152"/>
      <c r="D102" s="153"/>
      <c r="E102" s="813" t="s">
        <v>440</v>
      </c>
      <c r="F102" s="814"/>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5"/>
      <c r="AQ102" s="786"/>
      <c r="AR102" s="787"/>
      <c r="AS102" s="787"/>
      <c r="AT102" s="787"/>
      <c r="AU102" s="787"/>
      <c r="AV102" s="787"/>
      <c r="AW102" s="787"/>
      <c r="AX102" s="787"/>
      <c r="AY102" s="788"/>
      <c r="AZ102" s="786"/>
      <c r="BA102" s="787"/>
      <c r="BB102" s="787"/>
      <c r="BC102" s="787"/>
      <c r="BD102" s="787"/>
      <c r="BE102" s="787"/>
      <c r="BF102" s="787"/>
      <c r="BG102" s="787"/>
      <c r="BH102" s="787"/>
      <c r="BI102" s="788"/>
    </row>
    <row r="103" spans="1:61" x14ac:dyDescent="0.25">
      <c r="A103" s="151"/>
      <c r="B103" s="152"/>
      <c r="C103" s="152"/>
      <c r="D103" s="153"/>
      <c r="E103" s="813" t="s">
        <v>441</v>
      </c>
      <c r="F103" s="814"/>
      <c r="G103" s="814"/>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4"/>
      <c r="AL103" s="814"/>
      <c r="AM103" s="814"/>
      <c r="AN103" s="814"/>
      <c r="AO103" s="814"/>
      <c r="AP103" s="815"/>
      <c r="AQ103" s="786"/>
      <c r="AR103" s="787"/>
      <c r="AS103" s="787"/>
      <c r="AT103" s="787"/>
      <c r="AU103" s="787"/>
      <c r="AV103" s="787"/>
      <c r="AW103" s="787"/>
      <c r="AX103" s="787"/>
      <c r="AY103" s="788"/>
      <c r="AZ103" s="786"/>
      <c r="BA103" s="787"/>
      <c r="BB103" s="787"/>
      <c r="BC103" s="787"/>
      <c r="BD103" s="787"/>
      <c r="BE103" s="787"/>
      <c r="BF103" s="787"/>
      <c r="BG103" s="787"/>
      <c r="BH103" s="787"/>
      <c r="BI103" s="788"/>
    </row>
    <row r="104" spans="1:61" x14ac:dyDescent="0.25">
      <c r="A104" s="151"/>
      <c r="B104" s="152"/>
      <c r="C104" s="152"/>
      <c r="D104" s="153"/>
      <c r="E104" s="813" t="s">
        <v>442</v>
      </c>
      <c r="F104" s="814"/>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5"/>
      <c r="AQ104" s="798"/>
      <c r="AR104" s="799"/>
      <c r="AS104" s="799"/>
      <c r="AT104" s="799"/>
      <c r="AU104" s="799"/>
      <c r="AV104" s="799"/>
      <c r="AW104" s="799"/>
      <c r="AX104" s="799"/>
      <c r="AY104" s="800"/>
      <c r="AZ104" s="786"/>
      <c r="BA104" s="787"/>
      <c r="BB104" s="787"/>
      <c r="BC104" s="787"/>
      <c r="BD104" s="787"/>
      <c r="BE104" s="787"/>
      <c r="BF104" s="787"/>
      <c r="BG104" s="787"/>
      <c r="BH104" s="787"/>
      <c r="BI104" s="788"/>
    </row>
    <row r="105" spans="1:61" x14ac:dyDescent="0.25">
      <c r="A105" s="151"/>
      <c r="B105" s="152"/>
      <c r="C105" s="152"/>
      <c r="D105" s="153"/>
      <c r="E105" s="813" t="s">
        <v>443</v>
      </c>
      <c r="F105" s="814"/>
      <c r="G105" s="814"/>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5"/>
      <c r="AQ105" s="798"/>
      <c r="AR105" s="799"/>
      <c r="AS105" s="799"/>
      <c r="AT105" s="799"/>
      <c r="AU105" s="799"/>
      <c r="AV105" s="799"/>
      <c r="AW105" s="799"/>
      <c r="AX105" s="799"/>
      <c r="AY105" s="800"/>
      <c r="AZ105" s="786"/>
      <c r="BA105" s="787"/>
      <c r="BB105" s="787"/>
      <c r="BC105" s="787"/>
      <c r="BD105" s="787"/>
      <c r="BE105" s="787"/>
      <c r="BF105" s="787"/>
      <c r="BG105" s="787"/>
      <c r="BH105" s="787"/>
      <c r="BI105" s="788"/>
    </row>
    <row r="106" spans="1:61" ht="27" customHeight="1" x14ac:dyDescent="0.25">
      <c r="A106" s="332"/>
      <c r="B106" s="333"/>
      <c r="C106" s="333"/>
      <c r="D106" s="334"/>
      <c r="E106" s="795" t="s">
        <v>444</v>
      </c>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7"/>
      <c r="AQ106" s="786"/>
      <c r="AR106" s="787"/>
      <c r="AS106" s="787"/>
      <c r="AT106" s="787"/>
      <c r="AU106" s="787"/>
      <c r="AV106" s="787"/>
      <c r="AW106" s="787"/>
      <c r="AX106" s="787"/>
      <c r="AY106" s="788"/>
      <c r="AZ106" s="786"/>
      <c r="BA106" s="787"/>
      <c r="BB106" s="787"/>
      <c r="BC106" s="787"/>
      <c r="BD106" s="787"/>
      <c r="BE106" s="787"/>
      <c r="BF106" s="787"/>
      <c r="BG106" s="787"/>
      <c r="BH106" s="787"/>
      <c r="BI106" s="788"/>
    </row>
    <row r="107" spans="1:61" x14ac:dyDescent="0.25">
      <c r="A107" s="151"/>
      <c r="B107" s="152"/>
      <c r="C107" s="152"/>
      <c r="D107" s="153"/>
      <c r="E107" s="813" t="s">
        <v>445</v>
      </c>
      <c r="F107" s="814"/>
      <c r="G107" s="814"/>
      <c r="H107" s="814"/>
      <c r="I107" s="814"/>
      <c r="J107" s="814"/>
      <c r="K107" s="814"/>
      <c r="L107" s="814"/>
      <c r="M107" s="814"/>
      <c r="N107" s="814"/>
      <c r="O107" s="814"/>
      <c r="P107" s="814"/>
      <c r="Q107" s="814"/>
      <c r="R107" s="814"/>
      <c r="S107" s="814"/>
      <c r="T107" s="814"/>
      <c r="U107" s="814"/>
      <c r="V107" s="814"/>
      <c r="W107" s="814"/>
      <c r="X107" s="814"/>
      <c r="Y107" s="814"/>
      <c r="Z107" s="814"/>
      <c r="AA107" s="814"/>
      <c r="AB107" s="814"/>
      <c r="AC107" s="814"/>
      <c r="AD107" s="814"/>
      <c r="AE107" s="814"/>
      <c r="AF107" s="814"/>
      <c r="AG107" s="814"/>
      <c r="AH107" s="814"/>
      <c r="AI107" s="814"/>
      <c r="AJ107" s="814"/>
      <c r="AK107" s="814"/>
      <c r="AL107" s="814"/>
      <c r="AM107" s="814"/>
      <c r="AN107" s="814"/>
      <c r="AO107" s="814"/>
      <c r="AP107" s="815"/>
      <c r="AQ107" s="786"/>
      <c r="AR107" s="787"/>
      <c r="AS107" s="787"/>
      <c r="AT107" s="787"/>
      <c r="AU107" s="787"/>
      <c r="AV107" s="787"/>
      <c r="AW107" s="787"/>
      <c r="AX107" s="787"/>
      <c r="AY107" s="788"/>
      <c r="AZ107" s="786"/>
      <c r="BA107" s="787"/>
      <c r="BB107" s="787"/>
      <c r="BC107" s="787"/>
      <c r="BD107" s="787"/>
      <c r="BE107" s="787"/>
      <c r="BF107" s="787"/>
      <c r="BG107" s="787"/>
      <c r="BH107" s="787"/>
      <c r="BI107" s="788"/>
    </row>
    <row r="108" spans="1:61" x14ac:dyDescent="0.25">
      <c r="A108" s="151"/>
      <c r="B108" s="152"/>
      <c r="C108" s="152"/>
      <c r="D108" s="153"/>
      <c r="E108" s="813" t="s">
        <v>446</v>
      </c>
      <c r="F108" s="814"/>
      <c r="G108" s="814"/>
      <c r="H108" s="814"/>
      <c r="I108" s="814"/>
      <c r="J108" s="814"/>
      <c r="K108" s="814"/>
      <c r="L108" s="814"/>
      <c r="M108" s="814"/>
      <c r="N108" s="814"/>
      <c r="O108" s="814"/>
      <c r="P108" s="814"/>
      <c r="Q108" s="814"/>
      <c r="R108" s="814"/>
      <c r="S108" s="814"/>
      <c r="T108" s="814"/>
      <c r="U108" s="814"/>
      <c r="V108" s="814"/>
      <c r="W108" s="814"/>
      <c r="X108" s="814"/>
      <c r="Y108" s="814"/>
      <c r="Z108" s="814"/>
      <c r="AA108" s="814"/>
      <c r="AB108" s="814"/>
      <c r="AC108" s="814"/>
      <c r="AD108" s="814"/>
      <c r="AE108" s="814"/>
      <c r="AF108" s="814"/>
      <c r="AG108" s="814"/>
      <c r="AH108" s="814"/>
      <c r="AI108" s="814"/>
      <c r="AJ108" s="814"/>
      <c r="AK108" s="814"/>
      <c r="AL108" s="814"/>
      <c r="AM108" s="814"/>
      <c r="AN108" s="814"/>
      <c r="AO108" s="814"/>
      <c r="AP108" s="815"/>
      <c r="AQ108" s="786"/>
      <c r="AR108" s="787"/>
      <c r="AS108" s="787"/>
      <c r="AT108" s="787"/>
      <c r="AU108" s="787"/>
      <c r="AV108" s="787"/>
      <c r="AW108" s="787"/>
      <c r="AX108" s="787"/>
      <c r="AY108" s="788"/>
      <c r="AZ108" s="786"/>
      <c r="BA108" s="787"/>
      <c r="BB108" s="787"/>
      <c r="BC108" s="787"/>
      <c r="BD108" s="787"/>
      <c r="BE108" s="787"/>
      <c r="BF108" s="787"/>
      <c r="BG108" s="787"/>
      <c r="BH108" s="787"/>
      <c r="BI108" s="788"/>
    </row>
    <row r="109" spans="1:61" x14ac:dyDescent="0.25">
      <c r="A109" s="332"/>
      <c r="B109" s="333"/>
      <c r="C109" s="333"/>
      <c r="D109" s="334"/>
      <c r="E109" s="813" t="s">
        <v>447</v>
      </c>
      <c r="F109" s="814"/>
      <c r="G109" s="814"/>
      <c r="H109" s="814"/>
      <c r="I109" s="814"/>
      <c r="J109" s="814"/>
      <c r="K109" s="814"/>
      <c r="L109" s="814"/>
      <c r="M109" s="814"/>
      <c r="N109" s="814"/>
      <c r="O109" s="814"/>
      <c r="P109" s="814"/>
      <c r="Q109" s="814"/>
      <c r="R109" s="814"/>
      <c r="S109" s="814"/>
      <c r="T109" s="814"/>
      <c r="U109" s="814"/>
      <c r="V109" s="814"/>
      <c r="W109" s="814"/>
      <c r="X109" s="814"/>
      <c r="Y109" s="814"/>
      <c r="Z109" s="814"/>
      <c r="AA109" s="814"/>
      <c r="AB109" s="814"/>
      <c r="AC109" s="814"/>
      <c r="AD109" s="814"/>
      <c r="AE109" s="814"/>
      <c r="AF109" s="814"/>
      <c r="AG109" s="814"/>
      <c r="AH109" s="814"/>
      <c r="AI109" s="814"/>
      <c r="AJ109" s="814"/>
      <c r="AK109" s="814"/>
      <c r="AL109" s="814"/>
      <c r="AM109" s="814"/>
      <c r="AN109" s="814"/>
      <c r="AO109" s="814"/>
      <c r="AP109" s="815"/>
      <c r="AQ109" s="786"/>
      <c r="AR109" s="787"/>
      <c r="AS109" s="787"/>
      <c r="AT109" s="787"/>
      <c r="AU109" s="787"/>
      <c r="AV109" s="787"/>
      <c r="AW109" s="787"/>
      <c r="AX109" s="787"/>
      <c r="AY109" s="788"/>
      <c r="AZ109" s="786"/>
      <c r="BA109" s="787"/>
      <c r="BB109" s="787"/>
      <c r="BC109" s="787"/>
      <c r="BD109" s="787"/>
      <c r="BE109" s="787"/>
      <c r="BF109" s="787"/>
      <c r="BG109" s="787"/>
      <c r="BH109" s="787"/>
      <c r="BI109" s="788"/>
    </row>
    <row r="110" spans="1:61" ht="42.75" customHeight="1" x14ac:dyDescent="0.25">
      <c r="A110" s="808" t="s">
        <v>448</v>
      </c>
      <c r="B110" s="333"/>
      <c r="C110" s="333"/>
      <c r="D110" s="334"/>
      <c r="E110" s="783" t="s">
        <v>449</v>
      </c>
      <c r="F110" s="784"/>
      <c r="G110" s="784"/>
      <c r="H110" s="784"/>
      <c r="I110" s="784"/>
      <c r="J110" s="784"/>
      <c r="K110" s="784"/>
      <c r="L110" s="784"/>
      <c r="M110" s="784"/>
      <c r="N110" s="784"/>
      <c r="O110" s="784"/>
      <c r="P110" s="784"/>
      <c r="Q110" s="784"/>
      <c r="R110" s="784"/>
      <c r="S110" s="784"/>
      <c r="T110" s="784"/>
      <c r="U110" s="784"/>
      <c r="V110" s="784"/>
      <c r="W110" s="784"/>
      <c r="X110" s="784"/>
      <c r="Y110" s="784"/>
      <c r="Z110" s="784"/>
      <c r="AA110" s="784"/>
      <c r="AB110" s="784"/>
      <c r="AC110" s="784"/>
      <c r="AD110" s="784"/>
      <c r="AE110" s="784"/>
      <c r="AF110" s="784"/>
      <c r="AG110" s="784"/>
      <c r="AH110" s="784"/>
      <c r="AI110" s="784"/>
      <c r="AJ110" s="784"/>
      <c r="AK110" s="784"/>
      <c r="AL110" s="784"/>
      <c r="AM110" s="784"/>
      <c r="AN110" s="784"/>
      <c r="AO110" s="784"/>
      <c r="AP110" s="785"/>
      <c r="AQ110" s="805">
        <v>0</v>
      </c>
      <c r="AR110" s="806"/>
      <c r="AS110" s="806"/>
      <c r="AT110" s="806"/>
      <c r="AU110" s="806"/>
      <c r="AV110" s="806"/>
      <c r="AW110" s="806"/>
      <c r="AX110" s="806"/>
      <c r="AY110" s="807"/>
      <c r="AZ110" s="805">
        <v>0</v>
      </c>
      <c r="BA110" s="806"/>
      <c r="BB110" s="806"/>
      <c r="BC110" s="806"/>
      <c r="BD110" s="806"/>
      <c r="BE110" s="806"/>
      <c r="BF110" s="806"/>
      <c r="BG110" s="806"/>
      <c r="BH110" s="806"/>
      <c r="BI110" s="807"/>
    </row>
    <row r="111" spans="1:61" ht="26.25" customHeight="1" x14ac:dyDescent="0.25">
      <c r="A111" s="808" t="s">
        <v>450</v>
      </c>
      <c r="B111" s="333"/>
      <c r="C111" s="333"/>
      <c r="D111" s="334"/>
      <c r="E111" s="789" t="s">
        <v>451</v>
      </c>
      <c r="F111" s="790"/>
      <c r="G111" s="790"/>
      <c r="H111" s="790"/>
      <c r="I111" s="790"/>
      <c r="J111" s="790"/>
      <c r="K111" s="790"/>
      <c r="L111" s="790"/>
      <c r="M111" s="790"/>
      <c r="N111" s="790"/>
      <c r="O111" s="790"/>
      <c r="P111" s="790"/>
      <c r="Q111" s="790"/>
      <c r="R111" s="790"/>
      <c r="S111" s="790"/>
      <c r="T111" s="790"/>
      <c r="U111" s="790"/>
      <c r="V111" s="790"/>
      <c r="W111" s="790"/>
      <c r="X111" s="790"/>
      <c r="Y111" s="790"/>
      <c r="Z111" s="790"/>
      <c r="AA111" s="790"/>
      <c r="AB111" s="790"/>
      <c r="AC111" s="790"/>
      <c r="AD111" s="790"/>
      <c r="AE111" s="790"/>
      <c r="AF111" s="790"/>
      <c r="AG111" s="790"/>
      <c r="AH111" s="790"/>
      <c r="AI111" s="790"/>
      <c r="AJ111" s="790"/>
      <c r="AK111" s="790"/>
      <c r="AL111" s="790"/>
      <c r="AM111" s="790"/>
      <c r="AN111" s="790"/>
      <c r="AO111" s="790"/>
      <c r="AP111" s="791"/>
      <c r="AQ111" s="805">
        <v>0</v>
      </c>
      <c r="AR111" s="806"/>
      <c r="AS111" s="806"/>
      <c r="AT111" s="806"/>
      <c r="AU111" s="806"/>
      <c r="AV111" s="806"/>
      <c r="AW111" s="806"/>
      <c r="AX111" s="806"/>
      <c r="AY111" s="807"/>
      <c r="AZ111" s="805">
        <v>0</v>
      </c>
      <c r="BA111" s="806"/>
      <c r="BB111" s="806"/>
      <c r="BC111" s="806"/>
      <c r="BD111" s="806"/>
      <c r="BE111" s="806"/>
      <c r="BF111" s="806"/>
      <c r="BG111" s="806"/>
      <c r="BH111" s="806"/>
      <c r="BI111" s="807"/>
    </row>
    <row r="112" spans="1:61" x14ac:dyDescent="0.25">
      <c r="A112" s="808" t="s">
        <v>452</v>
      </c>
      <c r="B112" s="333"/>
      <c r="C112" s="333"/>
      <c r="D112" s="334"/>
      <c r="E112" s="789" t="s">
        <v>453</v>
      </c>
      <c r="F112" s="790"/>
      <c r="G112" s="790"/>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1"/>
      <c r="AQ112" s="805">
        <f>AQ113+AQ114+AQ115+AQ116+AQ117+AQ118</f>
        <v>0</v>
      </c>
      <c r="AR112" s="806"/>
      <c r="AS112" s="806"/>
      <c r="AT112" s="806"/>
      <c r="AU112" s="806"/>
      <c r="AV112" s="806"/>
      <c r="AW112" s="806"/>
      <c r="AX112" s="806"/>
      <c r="AY112" s="807"/>
      <c r="AZ112" s="805">
        <f>AZ113+AZ114+AZ115+AZ116+AZ117+AZ118</f>
        <v>0</v>
      </c>
      <c r="BA112" s="806"/>
      <c r="BB112" s="806"/>
      <c r="BC112" s="806"/>
      <c r="BD112" s="806"/>
      <c r="BE112" s="806"/>
      <c r="BF112" s="806"/>
      <c r="BG112" s="806"/>
      <c r="BH112" s="806"/>
      <c r="BI112" s="807"/>
    </row>
    <row r="113" spans="1:61" x14ac:dyDescent="0.25">
      <c r="A113" s="808"/>
      <c r="B113" s="333"/>
      <c r="C113" s="333"/>
      <c r="D113" s="334"/>
      <c r="E113" s="819" t="s">
        <v>454</v>
      </c>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1"/>
      <c r="AQ113" s="786"/>
      <c r="AR113" s="787"/>
      <c r="AS113" s="787"/>
      <c r="AT113" s="787"/>
      <c r="AU113" s="787"/>
      <c r="AV113" s="787"/>
      <c r="AW113" s="787"/>
      <c r="AX113" s="787"/>
      <c r="AY113" s="788"/>
      <c r="AZ113" s="786"/>
      <c r="BA113" s="787"/>
      <c r="BB113" s="787"/>
      <c r="BC113" s="787"/>
      <c r="BD113" s="787"/>
      <c r="BE113" s="787"/>
      <c r="BF113" s="787"/>
      <c r="BG113" s="787"/>
      <c r="BH113" s="787"/>
      <c r="BI113" s="788"/>
    </row>
    <row r="114" spans="1:61" x14ac:dyDescent="0.25">
      <c r="A114" s="808"/>
      <c r="B114" s="333"/>
      <c r="C114" s="333"/>
      <c r="D114" s="334"/>
      <c r="E114" s="819" t="s">
        <v>455</v>
      </c>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0"/>
      <c r="AI114" s="820"/>
      <c r="AJ114" s="820"/>
      <c r="AK114" s="820"/>
      <c r="AL114" s="820"/>
      <c r="AM114" s="820"/>
      <c r="AN114" s="820"/>
      <c r="AO114" s="820"/>
      <c r="AP114" s="821"/>
      <c r="AQ114" s="786"/>
      <c r="AR114" s="787"/>
      <c r="AS114" s="787"/>
      <c r="AT114" s="787"/>
      <c r="AU114" s="787"/>
      <c r="AV114" s="787"/>
      <c r="AW114" s="787"/>
      <c r="AX114" s="787"/>
      <c r="AY114" s="788"/>
      <c r="AZ114" s="786"/>
      <c r="BA114" s="787"/>
      <c r="BB114" s="787"/>
      <c r="BC114" s="787"/>
      <c r="BD114" s="787"/>
      <c r="BE114" s="787"/>
      <c r="BF114" s="787"/>
      <c r="BG114" s="787"/>
      <c r="BH114" s="787"/>
      <c r="BI114" s="788"/>
    </row>
    <row r="115" spans="1:61" x14ac:dyDescent="0.25">
      <c r="A115" s="808"/>
      <c r="B115" s="333"/>
      <c r="C115" s="333"/>
      <c r="D115" s="334"/>
      <c r="E115" s="819" t="s">
        <v>456</v>
      </c>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c r="AH115" s="820"/>
      <c r="AI115" s="820"/>
      <c r="AJ115" s="820"/>
      <c r="AK115" s="820"/>
      <c r="AL115" s="820"/>
      <c r="AM115" s="820"/>
      <c r="AN115" s="820"/>
      <c r="AO115" s="820"/>
      <c r="AP115" s="821"/>
      <c r="AQ115" s="786"/>
      <c r="AR115" s="787"/>
      <c r="AS115" s="787"/>
      <c r="AT115" s="787"/>
      <c r="AU115" s="787"/>
      <c r="AV115" s="787"/>
      <c r="AW115" s="787"/>
      <c r="AX115" s="787"/>
      <c r="AY115" s="788"/>
      <c r="AZ115" s="786"/>
      <c r="BA115" s="787"/>
      <c r="BB115" s="787"/>
      <c r="BC115" s="787"/>
      <c r="BD115" s="787"/>
      <c r="BE115" s="787"/>
      <c r="BF115" s="787"/>
      <c r="BG115" s="787"/>
      <c r="BH115" s="787"/>
      <c r="BI115" s="788"/>
    </row>
    <row r="116" spans="1:61" x14ac:dyDescent="0.25">
      <c r="A116" s="808"/>
      <c r="B116" s="333"/>
      <c r="C116" s="333"/>
      <c r="D116" s="334"/>
      <c r="E116" s="819" t="s">
        <v>457</v>
      </c>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c r="AH116" s="820"/>
      <c r="AI116" s="820"/>
      <c r="AJ116" s="820"/>
      <c r="AK116" s="820"/>
      <c r="AL116" s="820"/>
      <c r="AM116" s="820"/>
      <c r="AN116" s="820"/>
      <c r="AO116" s="820"/>
      <c r="AP116" s="821"/>
      <c r="AQ116" s="786"/>
      <c r="AR116" s="787"/>
      <c r="AS116" s="787"/>
      <c r="AT116" s="787"/>
      <c r="AU116" s="787"/>
      <c r="AV116" s="787"/>
      <c r="AW116" s="787"/>
      <c r="AX116" s="787"/>
      <c r="AY116" s="788"/>
      <c r="AZ116" s="786"/>
      <c r="BA116" s="787"/>
      <c r="BB116" s="787"/>
      <c r="BC116" s="787"/>
      <c r="BD116" s="787"/>
      <c r="BE116" s="787"/>
      <c r="BF116" s="787"/>
      <c r="BG116" s="787"/>
      <c r="BH116" s="787"/>
      <c r="BI116" s="788"/>
    </row>
    <row r="117" spans="1:61" x14ac:dyDescent="0.25">
      <c r="A117" s="808"/>
      <c r="B117" s="333"/>
      <c r="C117" s="333"/>
      <c r="D117" s="334"/>
      <c r="E117" s="819" t="s">
        <v>458</v>
      </c>
      <c r="F117" s="820"/>
      <c r="G117" s="820"/>
      <c r="H117" s="820"/>
      <c r="I117" s="820"/>
      <c r="J117" s="820"/>
      <c r="K117" s="820"/>
      <c r="L117" s="820"/>
      <c r="M117" s="820"/>
      <c r="N117" s="820"/>
      <c r="O117" s="820"/>
      <c r="P117" s="820"/>
      <c r="Q117" s="820"/>
      <c r="R117" s="820"/>
      <c r="S117" s="820"/>
      <c r="T117" s="820"/>
      <c r="U117" s="820"/>
      <c r="V117" s="820"/>
      <c r="W117" s="820"/>
      <c r="X117" s="820"/>
      <c r="Y117" s="820"/>
      <c r="Z117" s="820"/>
      <c r="AA117" s="820"/>
      <c r="AB117" s="820"/>
      <c r="AC117" s="820"/>
      <c r="AD117" s="820"/>
      <c r="AE117" s="820"/>
      <c r="AF117" s="820"/>
      <c r="AG117" s="820"/>
      <c r="AH117" s="820"/>
      <c r="AI117" s="820"/>
      <c r="AJ117" s="820"/>
      <c r="AK117" s="820"/>
      <c r="AL117" s="820"/>
      <c r="AM117" s="820"/>
      <c r="AN117" s="820"/>
      <c r="AO117" s="820"/>
      <c r="AP117" s="821"/>
      <c r="AQ117" s="786"/>
      <c r="AR117" s="787"/>
      <c r="AS117" s="787"/>
      <c r="AT117" s="787"/>
      <c r="AU117" s="787"/>
      <c r="AV117" s="787"/>
      <c r="AW117" s="787"/>
      <c r="AX117" s="787"/>
      <c r="AY117" s="788"/>
      <c r="AZ117" s="786"/>
      <c r="BA117" s="787"/>
      <c r="BB117" s="787"/>
      <c r="BC117" s="787"/>
      <c r="BD117" s="787"/>
      <c r="BE117" s="787"/>
      <c r="BF117" s="787"/>
      <c r="BG117" s="787"/>
      <c r="BH117" s="787"/>
      <c r="BI117" s="788"/>
    </row>
    <row r="118" spans="1:61" x14ac:dyDescent="0.25">
      <c r="A118" s="808"/>
      <c r="B118" s="333"/>
      <c r="C118" s="333"/>
      <c r="D118" s="334"/>
      <c r="E118" s="819" t="s">
        <v>459</v>
      </c>
      <c r="F118" s="820"/>
      <c r="G118" s="820"/>
      <c r="H118" s="820"/>
      <c r="I118" s="820"/>
      <c r="J118" s="820"/>
      <c r="K118" s="820"/>
      <c r="L118" s="820"/>
      <c r="M118" s="820"/>
      <c r="N118" s="820"/>
      <c r="O118" s="820"/>
      <c r="P118" s="820"/>
      <c r="Q118" s="820"/>
      <c r="R118" s="820"/>
      <c r="S118" s="820"/>
      <c r="T118" s="820"/>
      <c r="U118" s="820"/>
      <c r="V118" s="820"/>
      <c r="W118" s="820"/>
      <c r="X118" s="820"/>
      <c r="Y118" s="820"/>
      <c r="Z118" s="820"/>
      <c r="AA118" s="820"/>
      <c r="AB118" s="820"/>
      <c r="AC118" s="820"/>
      <c r="AD118" s="820"/>
      <c r="AE118" s="820"/>
      <c r="AF118" s="820"/>
      <c r="AG118" s="820"/>
      <c r="AH118" s="820"/>
      <c r="AI118" s="820"/>
      <c r="AJ118" s="820"/>
      <c r="AK118" s="820"/>
      <c r="AL118" s="820"/>
      <c r="AM118" s="820"/>
      <c r="AN118" s="820"/>
      <c r="AO118" s="820"/>
      <c r="AP118" s="821"/>
      <c r="AQ118" s="786"/>
      <c r="AR118" s="787"/>
      <c r="AS118" s="787"/>
      <c r="AT118" s="787"/>
      <c r="AU118" s="787"/>
      <c r="AV118" s="787"/>
      <c r="AW118" s="787"/>
      <c r="AX118" s="787"/>
      <c r="AY118" s="788"/>
      <c r="AZ118" s="786"/>
      <c r="BA118" s="787"/>
      <c r="BB118" s="787"/>
      <c r="BC118" s="787"/>
      <c r="BD118" s="787"/>
      <c r="BE118" s="787"/>
      <c r="BF118" s="787"/>
      <c r="BG118" s="787"/>
      <c r="BH118" s="787"/>
      <c r="BI118" s="788"/>
    </row>
    <row r="119" spans="1:61" x14ac:dyDescent="0.25">
      <c r="A119" s="804" t="s">
        <v>460</v>
      </c>
      <c r="B119" s="491"/>
      <c r="C119" s="491"/>
      <c r="D119" s="492"/>
      <c r="E119" s="789" t="s">
        <v>461</v>
      </c>
      <c r="F119" s="790"/>
      <c r="G119" s="790"/>
      <c r="H119" s="790"/>
      <c r="I119" s="790"/>
      <c r="J119" s="790"/>
      <c r="K119" s="790"/>
      <c r="L119" s="790"/>
      <c r="M119" s="790"/>
      <c r="N119" s="790"/>
      <c r="O119" s="790"/>
      <c r="P119" s="790"/>
      <c r="Q119" s="790"/>
      <c r="R119" s="790"/>
      <c r="S119" s="790"/>
      <c r="T119" s="790"/>
      <c r="U119" s="790"/>
      <c r="V119" s="790"/>
      <c r="W119" s="790"/>
      <c r="X119" s="790"/>
      <c r="Y119" s="790"/>
      <c r="Z119" s="790"/>
      <c r="AA119" s="790"/>
      <c r="AB119" s="790"/>
      <c r="AC119" s="790"/>
      <c r="AD119" s="790"/>
      <c r="AE119" s="790"/>
      <c r="AF119" s="790"/>
      <c r="AG119" s="790"/>
      <c r="AH119" s="790"/>
      <c r="AI119" s="790"/>
      <c r="AJ119" s="790"/>
      <c r="AK119" s="790"/>
      <c r="AL119" s="790"/>
      <c r="AM119" s="790"/>
      <c r="AN119" s="790"/>
      <c r="AO119" s="790"/>
      <c r="AP119" s="791"/>
      <c r="AQ119" s="786"/>
      <c r="AR119" s="787"/>
      <c r="AS119" s="787"/>
      <c r="AT119" s="787"/>
      <c r="AU119" s="787"/>
      <c r="AV119" s="787"/>
      <c r="AW119" s="787"/>
      <c r="AX119" s="787"/>
      <c r="AY119" s="788"/>
      <c r="AZ119" s="805">
        <f>AZ120+AZ121+AZ122+AZ123</f>
        <v>0</v>
      </c>
      <c r="BA119" s="806"/>
      <c r="BB119" s="806"/>
      <c r="BC119" s="806"/>
      <c r="BD119" s="806"/>
      <c r="BE119" s="806"/>
      <c r="BF119" s="806"/>
      <c r="BG119" s="806"/>
      <c r="BH119" s="806"/>
      <c r="BI119" s="807"/>
    </row>
    <row r="120" spans="1:61" ht="26.25" customHeight="1" x14ac:dyDescent="0.25">
      <c r="A120" s="808"/>
      <c r="B120" s="333"/>
      <c r="C120" s="333"/>
      <c r="D120" s="334"/>
      <c r="E120" s="795" t="s">
        <v>508</v>
      </c>
      <c r="F120" s="796"/>
      <c r="G120" s="796"/>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6"/>
      <c r="AG120" s="796"/>
      <c r="AH120" s="796"/>
      <c r="AI120" s="796"/>
      <c r="AJ120" s="796"/>
      <c r="AK120" s="796"/>
      <c r="AL120" s="796"/>
      <c r="AM120" s="796"/>
      <c r="AN120" s="796"/>
      <c r="AO120" s="796"/>
      <c r="AP120" s="797"/>
      <c r="AQ120" s="798"/>
      <c r="AR120" s="799"/>
      <c r="AS120" s="799"/>
      <c r="AT120" s="799"/>
      <c r="AU120" s="799"/>
      <c r="AV120" s="799"/>
      <c r="AW120" s="799"/>
      <c r="AX120" s="799"/>
      <c r="AY120" s="800"/>
      <c r="AZ120" s="801"/>
      <c r="BA120" s="802"/>
      <c r="BB120" s="802"/>
      <c r="BC120" s="802"/>
      <c r="BD120" s="802"/>
      <c r="BE120" s="802"/>
      <c r="BF120" s="802"/>
      <c r="BG120" s="802"/>
      <c r="BH120" s="802"/>
      <c r="BI120" s="803"/>
    </row>
    <row r="121" spans="1:61" ht="29.25" customHeight="1" x14ac:dyDescent="0.25">
      <c r="A121" s="332"/>
      <c r="B121" s="333"/>
      <c r="C121" s="333"/>
      <c r="D121" s="334"/>
      <c r="E121" s="795" t="s">
        <v>507</v>
      </c>
      <c r="F121" s="796"/>
      <c r="G121" s="796"/>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7"/>
      <c r="AQ121" s="798"/>
      <c r="AR121" s="799"/>
      <c r="AS121" s="799"/>
      <c r="AT121" s="799"/>
      <c r="AU121" s="799"/>
      <c r="AV121" s="799"/>
      <c r="AW121" s="799"/>
      <c r="AX121" s="799"/>
      <c r="AY121" s="800"/>
      <c r="AZ121" s="801"/>
      <c r="BA121" s="802"/>
      <c r="BB121" s="802"/>
      <c r="BC121" s="802"/>
      <c r="BD121" s="802"/>
      <c r="BE121" s="802"/>
      <c r="BF121" s="802"/>
      <c r="BG121" s="802"/>
      <c r="BH121" s="802"/>
      <c r="BI121" s="803"/>
    </row>
    <row r="122" spans="1:61" x14ac:dyDescent="0.25">
      <c r="A122" s="151"/>
      <c r="B122" s="152"/>
      <c r="C122" s="152"/>
      <c r="D122" s="153"/>
      <c r="E122" s="795" t="s">
        <v>462</v>
      </c>
      <c r="F122" s="796"/>
      <c r="G122" s="796"/>
      <c r="H122" s="796"/>
      <c r="I122" s="796"/>
      <c r="J122" s="796"/>
      <c r="K122" s="796"/>
      <c r="L122" s="796"/>
      <c r="M122" s="796"/>
      <c r="N122" s="796"/>
      <c r="O122" s="796"/>
      <c r="P122" s="796"/>
      <c r="Q122" s="796"/>
      <c r="R122" s="796"/>
      <c r="S122" s="796"/>
      <c r="T122" s="796"/>
      <c r="U122" s="796"/>
      <c r="V122" s="796"/>
      <c r="W122" s="796"/>
      <c r="X122" s="796"/>
      <c r="Y122" s="796"/>
      <c r="Z122" s="796"/>
      <c r="AA122" s="796"/>
      <c r="AB122" s="796"/>
      <c r="AC122" s="796"/>
      <c r="AD122" s="796"/>
      <c r="AE122" s="796"/>
      <c r="AF122" s="796"/>
      <c r="AG122" s="796"/>
      <c r="AH122" s="796"/>
      <c r="AI122" s="796"/>
      <c r="AJ122" s="796"/>
      <c r="AK122" s="796"/>
      <c r="AL122" s="796"/>
      <c r="AM122" s="796"/>
      <c r="AN122" s="796"/>
      <c r="AO122" s="796"/>
      <c r="AP122" s="797"/>
      <c r="AQ122" s="798"/>
      <c r="AR122" s="799"/>
      <c r="AS122" s="799"/>
      <c r="AT122" s="799"/>
      <c r="AU122" s="799"/>
      <c r="AV122" s="799"/>
      <c r="AW122" s="799"/>
      <c r="AX122" s="799"/>
      <c r="AY122" s="800"/>
      <c r="AZ122" s="801"/>
      <c r="BA122" s="802"/>
      <c r="BB122" s="802"/>
      <c r="BC122" s="802"/>
      <c r="BD122" s="802"/>
      <c r="BE122" s="802"/>
      <c r="BF122" s="802"/>
      <c r="BG122" s="802"/>
      <c r="BH122" s="802"/>
      <c r="BI122" s="803"/>
    </row>
    <row r="123" spans="1:61" ht="16.5" customHeight="1" x14ac:dyDescent="0.25">
      <c r="A123" s="151"/>
      <c r="B123" s="152"/>
      <c r="C123" s="152"/>
      <c r="D123" s="153"/>
      <c r="E123" s="795" t="s">
        <v>463</v>
      </c>
      <c r="F123" s="796"/>
      <c r="G123" s="796"/>
      <c r="H123" s="796"/>
      <c r="I123" s="796"/>
      <c r="J123" s="796"/>
      <c r="K123" s="796"/>
      <c r="L123" s="796"/>
      <c r="M123" s="796"/>
      <c r="N123" s="796"/>
      <c r="O123" s="796"/>
      <c r="P123" s="796"/>
      <c r="Q123" s="796"/>
      <c r="R123" s="796"/>
      <c r="S123" s="796"/>
      <c r="T123" s="796"/>
      <c r="U123" s="796"/>
      <c r="V123" s="796"/>
      <c r="W123" s="796"/>
      <c r="X123" s="796"/>
      <c r="Y123" s="796"/>
      <c r="Z123" s="796"/>
      <c r="AA123" s="796"/>
      <c r="AB123" s="796"/>
      <c r="AC123" s="796"/>
      <c r="AD123" s="796"/>
      <c r="AE123" s="796"/>
      <c r="AF123" s="796"/>
      <c r="AG123" s="796"/>
      <c r="AH123" s="796"/>
      <c r="AI123" s="796"/>
      <c r="AJ123" s="796"/>
      <c r="AK123" s="796"/>
      <c r="AL123" s="796"/>
      <c r="AM123" s="796"/>
      <c r="AN123" s="796"/>
      <c r="AO123" s="796"/>
      <c r="AP123" s="797"/>
      <c r="AQ123" s="798"/>
      <c r="AR123" s="799"/>
      <c r="AS123" s="799"/>
      <c r="AT123" s="799"/>
      <c r="AU123" s="799"/>
      <c r="AV123" s="799"/>
      <c r="AW123" s="799"/>
      <c r="AX123" s="799"/>
      <c r="AY123" s="800"/>
      <c r="AZ123" s="801"/>
      <c r="BA123" s="802"/>
      <c r="BB123" s="802"/>
      <c r="BC123" s="802"/>
      <c r="BD123" s="802"/>
      <c r="BE123" s="802"/>
      <c r="BF123" s="802"/>
      <c r="BG123" s="802"/>
      <c r="BH123" s="802"/>
      <c r="BI123" s="803"/>
    </row>
    <row r="124" spans="1:61" x14ac:dyDescent="0.25">
      <c r="A124" s="812" t="s">
        <v>464</v>
      </c>
      <c r="B124" s="333"/>
      <c r="C124" s="333"/>
      <c r="D124" s="334"/>
      <c r="E124" s="783" t="s">
        <v>465</v>
      </c>
      <c r="F124" s="784"/>
      <c r="G124" s="784"/>
      <c r="H124" s="784"/>
      <c r="I124" s="784"/>
      <c r="J124" s="784"/>
      <c r="K124" s="784"/>
      <c r="L124" s="784"/>
      <c r="M124" s="784"/>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5"/>
      <c r="AQ124" s="809">
        <f>AQ125</f>
        <v>0</v>
      </c>
      <c r="AR124" s="810"/>
      <c r="AS124" s="810"/>
      <c r="AT124" s="810"/>
      <c r="AU124" s="810"/>
      <c r="AV124" s="810"/>
      <c r="AW124" s="810"/>
      <c r="AX124" s="810"/>
      <c r="AY124" s="811"/>
      <c r="AZ124" s="809">
        <f>AZ125+AZ126</f>
        <v>0</v>
      </c>
      <c r="BA124" s="810"/>
      <c r="BB124" s="810"/>
      <c r="BC124" s="810"/>
      <c r="BD124" s="810"/>
      <c r="BE124" s="810"/>
      <c r="BF124" s="810"/>
      <c r="BG124" s="810"/>
      <c r="BH124" s="810"/>
      <c r="BI124" s="811"/>
    </row>
    <row r="125" spans="1:61" x14ac:dyDescent="0.25">
      <c r="A125" s="332"/>
      <c r="B125" s="333"/>
      <c r="C125" s="333"/>
      <c r="D125" s="334"/>
      <c r="E125" s="813" t="s">
        <v>466</v>
      </c>
      <c r="F125" s="814"/>
      <c r="G125" s="814"/>
      <c r="H125" s="814"/>
      <c r="I125" s="814"/>
      <c r="J125" s="814"/>
      <c r="K125" s="814"/>
      <c r="L125" s="814"/>
      <c r="M125" s="814"/>
      <c r="N125" s="814"/>
      <c r="O125" s="814"/>
      <c r="P125" s="814"/>
      <c r="Q125" s="814"/>
      <c r="R125" s="814"/>
      <c r="S125" s="814"/>
      <c r="T125" s="814"/>
      <c r="U125" s="814"/>
      <c r="V125" s="814"/>
      <c r="W125" s="814"/>
      <c r="X125" s="814"/>
      <c r="Y125" s="814"/>
      <c r="Z125" s="814"/>
      <c r="AA125" s="814"/>
      <c r="AB125" s="814"/>
      <c r="AC125" s="814"/>
      <c r="AD125" s="814"/>
      <c r="AE125" s="814"/>
      <c r="AF125" s="814"/>
      <c r="AG125" s="814"/>
      <c r="AH125" s="814"/>
      <c r="AI125" s="814"/>
      <c r="AJ125" s="814"/>
      <c r="AK125" s="814"/>
      <c r="AL125" s="814"/>
      <c r="AM125" s="814"/>
      <c r="AN125" s="814"/>
      <c r="AO125" s="814"/>
      <c r="AP125" s="815"/>
      <c r="AQ125" s="786"/>
      <c r="AR125" s="787"/>
      <c r="AS125" s="787"/>
      <c r="AT125" s="787"/>
      <c r="AU125" s="787"/>
      <c r="AV125" s="787"/>
      <c r="AW125" s="787"/>
      <c r="AX125" s="787"/>
      <c r="AY125" s="788"/>
      <c r="AZ125" s="786"/>
      <c r="BA125" s="787"/>
      <c r="BB125" s="787"/>
      <c r="BC125" s="787"/>
      <c r="BD125" s="787"/>
      <c r="BE125" s="787"/>
      <c r="BF125" s="787"/>
      <c r="BG125" s="787"/>
      <c r="BH125" s="787"/>
      <c r="BI125" s="788"/>
    </row>
    <row r="126" spans="1:61" x14ac:dyDescent="0.25">
      <c r="A126" s="332"/>
      <c r="B126" s="333"/>
      <c r="C126" s="333"/>
      <c r="D126" s="334"/>
      <c r="E126" s="813" t="s">
        <v>467</v>
      </c>
      <c r="F126" s="814"/>
      <c r="G126" s="814"/>
      <c r="H126" s="814"/>
      <c r="I126" s="814"/>
      <c r="J126" s="814"/>
      <c r="K126" s="814"/>
      <c r="L126" s="814"/>
      <c r="M126" s="814"/>
      <c r="N126" s="814"/>
      <c r="O126" s="814"/>
      <c r="P126" s="814"/>
      <c r="Q126" s="814"/>
      <c r="R126" s="814"/>
      <c r="S126" s="814"/>
      <c r="T126" s="814"/>
      <c r="U126" s="814"/>
      <c r="V126" s="814"/>
      <c r="W126" s="814"/>
      <c r="X126" s="814"/>
      <c r="Y126" s="814"/>
      <c r="Z126" s="814"/>
      <c r="AA126" s="814"/>
      <c r="AB126" s="814"/>
      <c r="AC126" s="814"/>
      <c r="AD126" s="814"/>
      <c r="AE126" s="814"/>
      <c r="AF126" s="814"/>
      <c r="AG126" s="814"/>
      <c r="AH126" s="814"/>
      <c r="AI126" s="814"/>
      <c r="AJ126" s="814"/>
      <c r="AK126" s="814"/>
      <c r="AL126" s="814"/>
      <c r="AM126" s="814"/>
      <c r="AN126" s="814"/>
      <c r="AO126" s="814"/>
      <c r="AP126" s="815"/>
      <c r="AQ126" s="798"/>
      <c r="AR126" s="799"/>
      <c r="AS126" s="799"/>
      <c r="AT126" s="799"/>
      <c r="AU126" s="799"/>
      <c r="AV126" s="799"/>
      <c r="AW126" s="799"/>
      <c r="AX126" s="799"/>
      <c r="AY126" s="800"/>
      <c r="AZ126" s="786"/>
      <c r="BA126" s="787"/>
      <c r="BB126" s="787"/>
      <c r="BC126" s="787"/>
      <c r="BD126" s="787"/>
      <c r="BE126" s="787"/>
      <c r="BF126" s="787"/>
      <c r="BG126" s="787"/>
      <c r="BH126" s="787"/>
      <c r="BI126" s="788"/>
    </row>
    <row r="127" spans="1:61" x14ac:dyDescent="0.25">
      <c r="A127" s="812" t="s">
        <v>468</v>
      </c>
      <c r="B127" s="333"/>
      <c r="C127" s="333"/>
      <c r="D127" s="334"/>
      <c r="E127" s="783" t="s">
        <v>469</v>
      </c>
      <c r="F127" s="784"/>
      <c r="G127" s="784"/>
      <c r="H127" s="784"/>
      <c r="I127" s="784"/>
      <c r="J127" s="784"/>
      <c r="K127" s="784"/>
      <c r="L127" s="784"/>
      <c r="M127" s="784"/>
      <c r="N127" s="784"/>
      <c r="O127" s="784"/>
      <c r="P127" s="784"/>
      <c r="Q127" s="784"/>
      <c r="R127" s="784"/>
      <c r="S127" s="784"/>
      <c r="T127" s="784"/>
      <c r="U127" s="784"/>
      <c r="V127" s="784"/>
      <c r="W127" s="784"/>
      <c r="X127" s="784"/>
      <c r="Y127" s="784"/>
      <c r="Z127" s="784"/>
      <c r="AA127" s="784"/>
      <c r="AB127" s="784"/>
      <c r="AC127" s="784"/>
      <c r="AD127" s="784"/>
      <c r="AE127" s="784"/>
      <c r="AF127" s="784"/>
      <c r="AG127" s="784"/>
      <c r="AH127" s="784"/>
      <c r="AI127" s="784"/>
      <c r="AJ127" s="784"/>
      <c r="AK127" s="784"/>
      <c r="AL127" s="784"/>
      <c r="AM127" s="784"/>
      <c r="AN127" s="784"/>
      <c r="AO127" s="784"/>
      <c r="AP127" s="785"/>
      <c r="AQ127" s="809">
        <f>AQ128+AQ131</f>
        <v>0</v>
      </c>
      <c r="AR127" s="810"/>
      <c r="AS127" s="810"/>
      <c r="AT127" s="810"/>
      <c r="AU127" s="810"/>
      <c r="AV127" s="810"/>
      <c r="AW127" s="810"/>
      <c r="AX127" s="810"/>
      <c r="AY127" s="811"/>
      <c r="AZ127" s="809">
        <f>AZ128+AZ131</f>
        <v>0</v>
      </c>
      <c r="BA127" s="810"/>
      <c r="BB127" s="810"/>
      <c r="BC127" s="810"/>
      <c r="BD127" s="810"/>
      <c r="BE127" s="810"/>
      <c r="BF127" s="810"/>
      <c r="BG127" s="810"/>
      <c r="BH127" s="810"/>
      <c r="BI127" s="811"/>
    </row>
    <row r="128" spans="1:61" x14ac:dyDescent="0.25">
      <c r="A128" s="332"/>
      <c r="B128" s="333"/>
      <c r="C128" s="333"/>
      <c r="D128" s="334"/>
      <c r="E128" s="813" t="s">
        <v>470</v>
      </c>
      <c r="F128" s="814"/>
      <c r="G128" s="814"/>
      <c r="H128" s="814"/>
      <c r="I128" s="814"/>
      <c r="J128" s="814"/>
      <c r="K128" s="814"/>
      <c r="L128" s="814"/>
      <c r="M128" s="814"/>
      <c r="N128" s="814"/>
      <c r="O128" s="814"/>
      <c r="P128" s="814"/>
      <c r="Q128" s="814"/>
      <c r="R128" s="814"/>
      <c r="S128" s="814"/>
      <c r="T128" s="814"/>
      <c r="U128" s="814"/>
      <c r="V128" s="814"/>
      <c r="W128" s="814"/>
      <c r="X128" s="814"/>
      <c r="Y128" s="814"/>
      <c r="Z128" s="814"/>
      <c r="AA128" s="814"/>
      <c r="AB128" s="814"/>
      <c r="AC128" s="814"/>
      <c r="AD128" s="814"/>
      <c r="AE128" s="814"/>
      <c r="AF128" s="814"/>
      <c r="AG128" s="814"/>
      <c r="AH128" s="814"/>
      <c r="AI128" s="814"/>
      <c r="AJ128" s="814"/>
      <c r="AK128" s="814"/>
      <c r="AL128" s="814"/>
      <c r="AM128" s="814"/>
      <c r="AN128" s="814"/>
      <c r="AO128" s="814"/>
      <c r="AP128" s="815"/>
      <c r="AQ128" s="816">
        <f>AQ129+AQ130</f>
        <v>0</v>
      </c>
      <c r="AR128" s="817"/>
      <c r="AS128" s="817"/>
      <c r="AT128" s="817"/>
      <c r="AU128" s="817"/>
      <c r="AV128" s="817"/>
      <c r="AW128" s="817"/>
      <c r="AX128" s="817"/>
      <c r="AY128" s="818"/>
      <c r="AZ128" s="816">
        <f>AZ129+AZ130</f>
        <v>0</v>
      </c>
      <c r="BA128" s="817"/>
      <c r="BB128" s="817"/>
      <c r="BC128" s="817"/>
      <c r="BD128" s="817"/>
      <c r="BE128" s="817"/>
      <c r="BF128" s="817"/>
      <c r="BG128" s="817"/>
      <c r="BH128" s="817"/>
      <c r="BI128" s="818"/>
    </row>
    <row r="129" spans="1:61" x14ac:dyDescent="0.25">
      <c r="A129" s="151"/>
      <c r="B129" s="152"/>
      <c r="C129" s="152"/>
      <c r="D129" s="153"/>
      <c r="E129" s="813" t="s">
        <v>471</v>
      </c>
      <c r="F129" s="814"/>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4"/>
      <c r="AK129" s="814"/>
      <c r="AL129" s="814"/>
      <c r="AM129" s="814"/>
      <c r="AN129" s="814"/>
      <c r="AO129" s="814"/>
      <c r="AP129" s="815"/>
      <c r="AQ129" s="786"/>
      <c r="AR129" s="787"/>
      <c r="AS129" s="787"/>
      <c r="AT129" s="787"/>
      <c r="AU129" s="787"/>
      <c r="AV129" s="787"/>
      <c r="AW129" s="787"/>
      <c r="AX129" s="787"/>
      <c r="AY129" s="788"/>
      <c r="AZ129" s="786"/>
      <c r="BA129" s="787"/>
      <c r="BB129" s="787"/>
      <c r="BC129" s="787"/>
      <c r="BD129" s="787"/>
      <c r="BE129" s="787"/>
      <c r="BF129" s="787"/>
      <c r="BG129" s="787"/>
      <c r="BH129" s="787"/>
      <c r="BI129" s="788"/>
    </row>
    <row r="130" spans="1:61" x14ac:dyDescent="0.25">
      <c r="A130" s="151"/>
      <c r="B130" s="152"/>
      <c r="C130" s="152"/>
      <c r="D130" s="153"/>
      <c r="E130" s="813" t="s">
        <v>472</v>
      </c>
      <c r="F130" s="814"/>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5"/>
      <c r="AQ130" s="786"/>
      <c r="AR130" s="787"/>
      <c r="AS130" s="787"/>
      <c r="AT130" s="787"/>
      <c r="AU130" s="787"/>
      <c r="AV130" s="787"/>
      <c r="AW130" s="787"/>
      <c r="AX130" s="787"/>
      <c r="AY130" s="788"/>
      <c r="AZ130" s="786"/>
      <c r="BA130" s="787"/>
      <c r="BB130" s="787"/>
      <c r="BC130" s="787"/>
      <c r="BD130" s="787"/>
      <c r="BE130" s="787"/>
      <c r="BF130" s="787"/>
      <c r="BG130" s="787"/>
      <c r="BH130" s="787"/>
      <c r="BI130" s="788"/>
    </row>
    <row r="131" spans="1:61" x14ac:dyDescent="0.25">
      <c r="A131" s="332"/>
      <c r="B131" s="333"/>
      <c r="C131" s="333"/>
      <c r="D131" s="334"/>
      <c r="E131" s="813" t="s">
        <v>473</v>
      </c>
      <c r="F131" s="814"/>
      <c r="G131" s="814"/>
      <c r="H131" s="814"/>
      <c r="I131" s="814"/>
      <c r="J131" s="814"/>
      <c r="K131" s="814"/>
      <c r="L131" s="814"/>
      <c r="M131" s="814"/>
      <c r="N131" s="814"/>
      <c r="O131" s="814"/>
      <c r="P131" s="814"/>
      <c r="Q131" s="814"/>
      <c r="R131" s="814"/>
      <c r="S131" s="814"/>
      <c r="T131" s="814"/>
      <c r="U131" s="814"/>
      <c r="V131" s="814"/>
      <c r="W131" s="814"/>
      <c r="X131" s="814"/>
      <c r="Y131" s="814"/>
      <c r="Z131" s="814"/>
      <c r="AA131" s="814"/>
      <c r="AB131" s="814"/>
      <c r="AC131" s="814"/>
      <c r="AD131" s="814"/>
      <c r="AE131" s="814"/>
      <c r="AF131" s="814"/>
      <c r="AG131" s="814"/>
      <c r="AH131" s="814"/>
      <c r="AI131" s="814"/>
      <c r="AJ131" s="814"/>
      <c r="AK131" s="814"/>
      <c r="AL131" s="814"/>
      <c r="AM131" s="814"/>
      <c r="AN131" s="814"/>
      <c r="AO131" s="814"/>
      <c r="AP131" s="815"/>
      <c r="AQ131" s="786"/>
      <c r="AR131" s="787"/>
      <c r="AS131" s="787"/>
      <c r="AT131" s="787"/>
      <c r="AU131" s="787"/>
      <c r="AV131" s="787"/>
      <c r="AW131" s="787"/>
      <c r="AX131" s="787"/>
      <c r="AY131" s="788"/>
      <c r="AZ131" s="786"/>
      <c r="BA131" s="787"/>
      <c r="BB131" s="787"/>
      <c r="BC131" s="787"/>
      <c r="BD131" s="787"/>
      <c r="BE131" s="787"/>
      <c r="BF131" s="787"/>
      <c r="BG131" s="787"/>
      <c r="BH131" s="787"/>
      <c r="BI131" s="788"/>
    </row>
    <row r="132" spans="1:61" x14ac:dyDescent="0.25">
      <c r="A132" s="332"/>
      <c r="B132" s="333"/>
      <c r="C132" s="333"/>
      <c r="D132" s="334"/>
      <c r="E132" s="783" t="s">
        <v>188</v>
      </c>
      <c r="F132" s="784"/>
      <c r="G132" s="784"/>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5"/>
      <c r="AQ132" s="809">
        <f>AQ127+AQ124+AQ112+AQ111+AQ110+AQ100+AQ96</f>
        <v>0</v>
      </c>
      <c r="AR132" s="810"/>
      <c r="AS132" s="810"/>
      <c r="AT132" s="810"/>
      <c r="AU132" s="810"/>
      <c r="AV132" s="810"/>
      <c r="AW132" s="810"/>
      <c r="AX132" s="810"/>
      <c r="AY132" s="811"/>
      <c r="AZ132" s="809">
        <f>AZ127+AZ124+AZ119+AZ112+AZ111+AZ110+AZ100+AZ96</f>
        <v>0</v>
      </c>
      <c r="BA132" s="810"/>
      <c r="BB132" s="810"/>
      <c r="BC132" s="810"/>
      <c r="BD132" s="810"/>
      <c r="BE132" s="810"/>
      <c r="BF132" s="810"/>
      <c r="BG132" s="810"/>
      <c r="BH132" s="810"/>
      <c r="BI132" s="811"/>
    </row>
    <row r="133" spans="1:61" x14ac:dyDescent="0.25">
      <c r="A133" s="332"/>
      <c r="B133" s="333"/>
      <c r="C133" s="333"/>
      <c r="D133" s="334"/>
      <c r="E133" s="783" t="s">
        <v>189</v>
      </c>
      <c r="F133" s="784"/>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5"/>
      <c r="AQ133" s="786"/>
      <c r="AR133" s="787"/>
      <c r="AS133" s="787"/>
      <c r="AT133" s="787"/>
      <c r="AU133" s="787"/>
      <c r="AV133" s="787"/>
      <c r="AW133" s="787"/>
      <c r="AX133" s="787"/>
      <c r="AY133" s="788"/>
      <c r="AZ133" s="786"/>
      <c r="BA133" s="787"/>
      <c r="BB133" s="787"/>
      <c r="BC133" s="787"/>
      <c r="BD133" s="787"/>
      <c r="BE133" s="787"/>
      <c r="BF133" s="787"/>
      <c r="BG133" s="787"/>
      <c r="BH133" s="787"/>
      <c r="BI133" s="788"/>
    </row>
    <row r="134" spans="1:61" x14ac:dyDescent="0.25">
      <c r="A134" s="789" t="s">
        <v>190</v>
      </c>
      <c r="B134" s="790"/>
      <c r="C134" s="790"/>
      <c r="D134" s="790"/>
      <c r="E134" s="790"/>
      <c r="F134" s="790"/>
      <c r="G134" s="790"/>
      <c r="H134" s="790"/>
      <c r="I134" s="790"/>
      <c r="J134" s="790"/>
      <c r="K134" s="790"/>
      <c r="L134" s="790"/>
      <c r="M134" s="790"/>
      <c r="N134" s="790"/>
      <c r="O134" s="790"/>
      <c r="P134" s="790"/>
      <c r="Q134" s="790"/>
      <c r="R134" s="790"/>
      <c r="S134" s="790"/>
      <c r="T134" s="790"/>
      <c r="U134" s="790"/>
      <c r="V134" s="790"/>
      <c r="W134" s="790"/>
      <c r="X134" s="790"/>
      <c r="Y134" s="790"/>
      <c r="Z134" s="790"/>
      <c r="AA134" s="790"/>
      <c r="AB134" s="790"/>
      <c r="AC134" s="790"/>
      <c r="AD134" s="790"/>
      <c r="AE134" s="790"/>
      <c r="AF134" s="790"/>
      <c r="AG134" s="790"/>
      <c r="AH134" s="790"/>
      <c r="AI134" s="790"/>
      <c r="AJ134" s="790"/>
      <c r="AK134" s="790"/>
      <c r="AL134" s="790"/>
      <c r="AM134" s="790"/>
      <c r="AN134" s="790"/>
      <c r="AO134" s="790"/>
      <c r="AP134" s="791"/>
      <c r="AQ134" s="792">
        <f>AQ132+AZ132+AQ133+AZ133</f>
        <v>0</v>
      </c>
      <c r="AR134" s="793"/>
      <c r="AS134" s="793"/>
      <c r="AT134" s="793"/>
      <c r="AU134" s="793"/>
      <c r="AV134" s="793"/>
      <c r="AW134" s="793"/>
      <c r="AX134" s="793"/>
      <c r="AY134" s="793"/>
      <c r="AZ134" s="793"/>
      <c r="BA134" s="793"/>
      <c r="BB134" s="793"/>
      <c r="BC134" s="793"/>
      <c r="BD134" s="793"/>
      <c r="BE134" s="793"/>
      <c r="BF134" s="793"/>
      <c r="BG134" s="793"/>
      <c r="BH134" s="793"/>
      <c r="BI134" s="794"/>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zoomScaleNormal="100" workbookViewId="0">
      <selection activeCell="BM15" sqref="BM15"/>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H1" s="771" t="s">
        <v>0</v>
      </c>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887" t="s">
        <v>191</v>
      </c>
      <c r="AR2" s="774"/>
      <c r="AS2" s="774"/>
      <c r="AT2" s="774"/>
      <c r="AU2" s="774"/>
      <c r="AV2" s="774"/>
      <c r="AW2" s="774"/>
      <c r="AX2" s="774"/>
      <c r="AY2" s="774"/>
      <c r="AZ2" s="774"/>
      <c r="BA2" s="774"/>
      <c r="BB2" s="774"/>
      <c r="BC2" s="774"/>
      <c r="BD2" s="774"/>
      <c r="BE2" s="774"/>
      <c r="BF2" s="774"/>
      <c r="BG2" s="774"/>
      <c r="BH2" s="774"/>
      <c r="BI2" s="775"/>
    </row>
    <row r="3" spans="1:61" x14ac:dyDescent="0.25">
      <c r="A3" s="52"/>
      <c r="B3" s="52"/>
      <c r="C3" s="52"/>
      <c r="D3" s="52"/>
      <c r="E3" s="52"/>
      <c r="F3" s="52"/>
      <c r="G3" s="52"/>
      <c r="H3" s="772" t="s">
        <v>1</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6"/>
      <c r="AR3" s="777"/>
      <c r="AS3" s="777"/>
      <c r="AT3" s="777"/>
      <c r="AU3" s="777"/>
      <c r="AV3" s="777"/>
      <c r="AW3" s="777"/>
      <c r="AX3" s="777"/>
      <c r="AY3" s="777"/>
      <c r="AZ3" s="777"/>
      <c r="BA3" s="777"/>
      <c r="BB3" s="777"/>
      <c r="BC3" s="777"/>
      <c r="BD3" s="777"/>
      <c r="BE3" s="777"/>
      <c r="BF3" s="777"/>
      <c r="BG3" s="777"/>
      <c r="BH3" s="777"/>
      <c r="BI3" s="778"/>
    </row>
    <row r="4" spans="1:61" x14ac:dyDescent="0.25">
      <c r="A4" s="52"/>
      <c r="B4" s="52"/>
      <c r="C4" s="52"/>
      <c r="D4" s="52"/>
      <c r="E4" s="52"/>
      <c r="F4" s="52"/>
      <c r="G4" s="52"/>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67"/>
      <c r="AR4" s="667"/>
      <c r="AS4" s="667"/>
      <c r="AT4" s="667"/>
      <c r="AU4" s="667"/>
      <c r="AV4" s="667"/>
      <c r="AW4" s="667"/>
      <c r="AX4" s="667"/>
      <c r="AY4" s="667"/>
      <c r="AZ4" s="680" t="s">
        <v>353</v>
      </c>
      <c r="BA4" s="681"/>
      <c r="BB4" s="681"/>
      <c r="BC4" s="681"/>
      <c r="BD4" s="681"/>
      <c r="BE4" s="681"/>
      <c r="BF4" s="681"/>
      <c r="BG4" s="681"/>
      <c r="BH4" s="681"/>
      <c r="BI4" s="682"/>
    </row>
    <row r="5" spans="1:61" ht="18.75" x14ac:dyDescent="0.3">
      <c r="A5" s="52"/>
      <c r="B5" s="52"/>
      <c r="C5" s="52"/>
      <c r="D5" s="52"/>
      <c r="E5" s="52"/>
      <c r="F5" s="52"/>
      <c r="G5" s="52"/>
      <c r="H5" s="831" t="s">
        <v>192</v>
      </c>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row>
    <row r="6" spans="1:61" x14ac:dyDescent="0.25">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row>
    <row r="7" spans="1:61" ht="23.25" customHeight="1" x14ac:dyDescent="0.25">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row>
    <row r="8" spans="1:61" x14ac:dyDescent="0.25">
      <c r="A8" s="709" t="s">
        <v>206</v>
      </c>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0"/>
      <c r="AY8" s="710"/>
      <c r="AZ8" s="710"/>
      <c r="BA8" s="710"/>
      <c r="BB8" s="710"/>
      <c r="BC8" s="710"/>
      <c r="BD8" s="710"/>
      <c r="BE8" s="710"/>
      <c r="BF8" s="710"/>
      <c r="BG8" s="710"/>
      <c r="BH8" s="710"/>
      <c r="BI8" s="711"/>
    </row>
    <row r="9" spans="1:61" ht="32.25" customHeight="1" x14ac:dyDescent="0.25">
      <c r="A9" s="712" t="s">
        <v>195</v>
      </c>
      <c r="B9" s="712"/>
      <c r="C9" s="712"/>
      <c r="D9" s="712"/>
      <c r="E9" s="683" t="s">
        <v>194</v>
      </c>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712" t="s">
        <v>193</v>
      </c>
      <c r="AR9" s="712"/>
      <c r="AS9" s="712"/>
      <c r="AT9" s="712"/>
      <c r="AU9" s="712"/>
      <c r="AV9" s="712"/>
      <c r="AW9" s="712"/>
      <c r="AX9" s="712"/>
      <c r="AY9" s="712"/>
      <c r="AZ9" s="712"/>
      <c r="BA9" s="712"/>
      <c r="BB9" s="712"/>
      <c r="BC9" s="712"/>
      <c r="BD9" s="712"/>
      <c r="BE9" s="712"/>
      <c r="BF9" s="712"/>
      <c r="BG9" s="712"/>
      <c r="BH9" s="712"/>
      <c r="BI9" s="712"/>
    </row>
    <row r="10" spans="1:61" ht="27" customHeight="1" x14ac:dyDescent="0.25">
      <c r="A10" s="684"/>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t="s">
        <v>156</v>
      </c>
      <c r="AR10" s="684"/>
      <c r="AS10" s="684"/>
      <c r="AT10" s="684"/>
      <c r="AU10" s="684"/>
      <c r="AV10" s="684"/>
      <c r="AW10" s="684"/>
      <c r="AX10" s="684"/>
      <c r="AY10" s="684"/>
      <c r="AZ10" s="685" t="s">
        <v>157</v>
      </c>
      <c r="BA10" s="684"/>
      <c r="BB10" s="684"/>
      <c r="BC10" s="684"/>
      <c r="BD10" s="684"/>
      <c r="BE10" s="684"/>
      <c r="BF10" s="684"/>
      <c r="BG10" s="684"/>
      <c r="BH10" s="684"/>
      <c r="BI10" s="684"/>
    </row>
    <row r="11" spans="1:61" ht="15" customHeight="1" x14ac:dyDescent="0.25">
      <c r="A11" s="686" t="s">
        <v>196</v>
      </c>
      <c r="B11" s="686"/>
      <c r="C11" s="686"/>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830"/>
      <c r="AR11" s="830"/>
      <c r="AS11" s="830"/>
      <c r="AT11" s="830"/>
      <c r="AU11" s="830"/>
      <c r="AV11" s="830"/>
      <c r="AW11" s="830"/>
      <c r="AX11" s="830"/>
      <c r="AY11" s="830"/>
      <c r="AZ11" s="830"/>
      <c r="BA11" s="830"/>
      <c r="BB11" s="830"/>
      <c r="BC11" s="830"/>
      <c r="BD11" s="830"/>
      <c r="BE11" s="830"/>
      <c r="BF11" s="830"/>
      <c r="BG11" s="830"/>
      <c r="BH11" s="830"/>
      <c r="BI11" s="830"/>
    </row>
    <row r="12" spans="1:61" x14ac:dyDescent="0.25">
      <c r="A12" s="713">
        <v>1</v>
      </c>
      <c r="B12" s="714"/>
      <c r="C12" s="714"/>
      <c r="D12" s="714"/>
      <c r="E12" s="715" t="s">
        <v>197</v>
      </c>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6"/>
      <c r="AR12" s="716"/>
      <c r="AS12" s="716"/>
      <c r="AT12" s="716"/>
      <c r="AU12" s="716"/>
      <c r="AV12" s="716"/>
      <c r="AW12" s="716"/>
      <c r="AX12" s="716"/>
      <c r="AY12" s="716"/>
      <c r="AZ12" s="716"/>
      <c r="BA12" s="716"/>
      <c r="BB12" s="716"/>
      <c r="BC12" s="716"/>
      <c r="BD12" s="716"/>
      <c r="BE12" s="716"/>
      <c r="BF12" s="716"/>
      <c r="BG12" s="716"/>
      <c r="BH12" s="716"/>
      <c r="BI12" s="716"/>
    </row>
    <row r="13" spans="1:61" ht="24" customHeight="1" x14ac:dyDescent="0.25">
      <c r="A13" s="713">
        <v>2</v>
      </c>
      <c r="B13" s="714"/>
      <c r="C13" s="714"/>
      <c r="D13" s="714"/>
      <c r="E13" s="715" t="s">
        <v>198</v>
      </c>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6"/>
      <c r="AR13" s="716"/>
      <c r="AS13" s="716"/>
      <c r="AT13" s="716"/>
      <c r="AU13" s="716"/>
      <c r="AV13" s="716"/>
      <c r="AW13" s="716"/>
      <c r="AX13" s="716"/>
      <c r="AY13" s="716"/>
      <c r="AZ13" s="716"/>
      <c r="BA13" s="716"/>
      <c r="BB13" s="716"/>
      <c r="BC13" s="716"/>
      <c r="BD13" s="716"/>
      <c r="BE13" s="716"/>
      <c r="BF13" s="716"/>
      <c r="BG13" s="716"/>
      <c r="BH13" s="716"/>
      <c r="BI13" s="716"/>
    </row>
    <row r="14" spans="1:61" x14ac:dyDescent="0.25">
      <c r="A14" s="713">
        <v>3</v>
      </c>
      <c r="B14" s="714"/>
      <c r="C14" s="714"/>
      <c r="D14" s="714"/>
      <c r="E14" s="715" t="s">
        <v>199</v>
      </c>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6"/>
      <c r="AR14" s="716"/>
      <c r="AS14" s="716"/>
      <c r="AT14" s="716"/>
      <c r="AU14" s="716"/>
      <c r="AV14" s="716"/>
      <c r="AW14" s="716"/>
      <c r="AX14" s="716"/>
      <c r="AY14" s="716"/>
      <c r="AZ14" s="716"/>
      <c r="BA14" s="716"/>
      <c r="BB14" s="716"/>
      <c r="BC14" s="716"/>
      <c r="BD14" s="716"/>
      <c r="BE14" s="716"/>
      <c r="BF14" s="716"/>
      <c r="BG14" s="716"/>
      <c r="BH14" s="716"/>
      <c r="BI14" s="716"/>
    </row>
    <row r="15" spans="1:61" x14ac:dyDescent="0.25">
      <c r="A15" s="713">
        <v>4</v>
      </c>
      <c r="B15" s="714"/>
      <c r="C15" s="714"/>
      <c r="D15" s="714"/>
      <c r="E15" s="715" t="s">
        <v>200</v>
      </c>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6"/>
      <c r="AR15" s="716"/>
      <c r="AS15" s="716"/>
      <c r="AT15" s="716"/>
      <c r="AU15" s="716"/>
      <c r="AV15" s="716"/>
      <c r="AW15" s="716"/>
      <c r="AX15" s="716"/>
      <c r="AY15" s="716"/>
      <c r="AZ15" s="716"/>
      <c r="BA15" s="716"/>
      <c r="BB15" s="716"/>
      <c r="BC15" s="716"/>
      <c r="BD15" s="716"/>
      <c r="BE15" s="716"/>
      <c r="BF15" s="716"/>
      <c r="BG15" s="716"/>
      <c r="BH15" s="716"/>
      <c r="BI15" s="716"/>
    </row>
    <row r="16" spans="1:61" x14ac:dyDescent="0.25">
      <c r="A16" s="713">
        <v>5</v>
      </c>
      <c r="B16" s="714"/>
      <c r="C16" s="714"/>
      <c r="D16" s="714"/>
      <c r="E16" s="715" t="s">
        <v>201</v>
      </c>
      <c r="F16" s="715"/>
      <c r="G16" s="715"/>
      <c r="H16" s="715"/>
      <c r="I16" s="715"/>
      <c r="J16" s="715"/>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15"/>
      <c r="AH16" s="715"/>
      <c r="AI16" s="715"/>
      <c r="AJ16" s="715"/>
      <c r="AK16" s="715"/>
      <c r="AL16" s="715"/>
      <c r="AM16" s="715"/>
      <c r="AN16" s="715"/>
      <c r="AO16" s="715"/>
      <c r="AP16" s="715"/>
      <c r="AQ16" s="716"/>
      <c r="AR16" s="716"/>
      <c r="AS16" s="716"/>
      <c r="AT16" s="716"/>
      <c r="AU16" s="716"/>
      <c r="AV16" s="716"/>
      <c r="AW16" s="716"/>
      <c r="AX16" s="716"/>
      <c r="AY16" s="716"/>
      <c r="AZ16" s="716"/>
      <c r="BA16" s="716"/>
      <c r="BB16" s="716"/>
      <c r="BC16" s="716"/>
      <c r="BD16" s="716"/>
      <c r="BE16" s="716"/>
      <c r="BF16" s="716"/>
      <c r="BG16" s="716"/>
      <c r="BH16" s="716"/>
      <c r="BI16" s="716"/>
    </row>
    <row r="17" spans="1:61" x14ac:dyDescent="0.25">
      <c r="A17" s="713">
        <v>6</v>
      </c>
      <c r="B17" s="714"/>
      <c r="C17" s="714"/>
      <c r="D17" s="714"/>
      <c r="E17" s="715" t="s">
        <v>214</v>
      </c>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5"/>
      <c r="AI17" s="715"/>
      <c r="AJ17" s="715"/>
      <c r="AK17" s="715"/>
      <c r="AL17" s="715"/>
      <c r="AM17" s="715"/>
      <c r="AN17" s="715"/>
      <c r="AO17" s="715"/>
      <c r="AP17" s="715"/>
      <c r="AQ17" s="716"/>
      <c r="AR17" s="716"/>
      <c r="AS17" s="716"/>
      <c r="AT17" s="716"/>
      <c r="AU17" s="716"/>
      <c r="AV17" s="716"/>
      <c r="AW17" s="716"/>
      <c r="AX17" s="716"/>
      <c r="AY17" s="716"/>
      <c r="AZ17" s="716"/>
      <c r="BA17" s="716"/>
      <c r="BB17" s="716"/>
      <c r="BC17" s="716"/>
      <c r="BD17" s="716"/>
      <c r="BE17" s="716"/>
      <c r="BF17" s="716"/>
      <c r="BG17" s="716"/>
      <c r="BH17" s="716"/>
      <c r="BI17" s="716"/>
    </row>
    <row r="18" spans="1:61" x14ac:dyDescent="0.25">
      <c r="A18" s="713">
        <v>7</v>
      </c>
      <c r="B18" s="714"/>
      <c r="C18" s="714"/>
      <c r="D18" s="714"/>
      <c r="E18" s="715" t="s">
        <v>213</v>
      </c>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5"/>
      <c r="AQ18" s="716"/>
      <c r="AR18" s="716"/>
      <c r="AS18" s="716"/>
      <c r="AT18" s="716"/>
      <c r="AU18" s="716"/>
      <c r="AV18" s="716"/>
      <c r="AW18" s="716"/>
      <c r="AX18" s="716"/>
      <c r="AY18" s="716"/>
      <c r="AZ18" s="716"/>
      <c r="BA18" s="716"/>
      <c r="BB18" s="716"/>
      <c r="BC18" s="716"/>
      <c r="BD18" s="716"/>
      <c r="BE18" s="716"/>
      <c r="BF18" s="716"/>
      <c r="BG18" s="716"/>
      <c r="BH18" s="716"/>
      <c r="BI18" s="716"/>
    </row>
    <row r="19" spans="1:61" x14ac:dyDescent="0.25">
      <c r="A19" s="713">
        <v>8</v>
      </c>
      <c r="B19" s="714"/>
      <c r="C19" s="714"/>
      <c r="D19" s="714"/>
      <c r="E19" s="715" t="s">
        <v>212</v>
      </c>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K19" s="715"/>
      <c r="AL19" s="715"/>
      <c r="AM19" s="715"/>
      <c r="AN19" s="715"/>
      <c r="AO19" s="715"/>
      <c r="AP19" s="715"/>
      <c r="AQ19" s="716"/>
      <c r="AR19" s="716"/>
      <c r="AS19" s="716"/>
      <c r="AT19" s="716"/>
      <c r="AU19" s="716"/>
      <c r="AV19" s="716"/>
      <c r="AW19" s="716"/>
      <c r="AX19" s="716"/>
      <c r="AY19" s="716"/>
      <c r="AZ19" s="716"/>
      <c r="BA19" s="716"/>
      <c r="BB19" s="716"/>
      <c r="BC19" s="716"/>
      <c r="BD19" s="716"/>
      <c r="BE19" s="716"/>
      <c r="BF19" s="716"/>
      <c r="BG19" s="716"/>
      <c r="BH19" s="716"/>
      <c r="BI19" s="716"/>
    </row>
    <row r="20" spans="1:61" x14ac:dyDescent="0.25">
      <c r="A20" s="834"/>
      <c r="B20" s="833"/>
      <c r="C20" s="833"/>
      <c r="D20" s="833"/>
      <c r="E20" s="835" t="s">
        <v>202</v>
      </c>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6">
        <f>SUM(AQ12:AY19)</f>
        <v>0</v>
      </c>
      <c r="AR20" s="836"/>
      <c r="AS20" s="836"/>
      <c r="AT20" s="836"/>
      <c r="AU20" s="836"/>
      <c r="AV20" s="836"/>
      <c r="AW20" s="836"/>
      <c r="AX20" s="836"/>
      <c r="AY20" s="836"/>
      <c r="AZ20" s="836">
        <f>SUM(AZ12:BI19)</f>
        <v>0</v>
      </c>
      <c r="BA20" s="836"/>
      <c r="BB20" s="836"/>
      <c r="BC20" s="836"/>
      <c r="BD20" s="836"/>
      <c r="BE20" s="836"/>
      <c r="BF20" s="836"/>
      <c r="BG20" s="836"/>
      <c r="BH20" s="836"/>
      <c r="BI20" s="836"/>
    </row>
    <row r="21" spans="1:61" ht="15.75" x14ac:dyDescent="0.25">
      <c r="A21" s="840" t="s">
        <v>207</v>
      </c>
      <c r="B21" s="841"/>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2"/>
    </row>
    <row r="22" spans="1:61" x14ac:dyDescent="0.25">
      <c r="A22" s="834">
        <v>9</v>
      </c>
      <c r="B22" s="833"/>
      <c r="C22" s="833"/>
      <c r="D22" s="833"/>
      <c r="E22" s="715" t="s">
        <v>209</v>
      </c>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828"/>
      <c r="AR22" s="828"/>
      <c r="AS22" s="828"/>
      <c r="AT22" s="828"/>
      <c r="AU22" s="828"/>
      <c r="AV22" s="828"/>
      <c r="AW22" s="828"/>
      <c r="AX22" s="828"/>
      <c r="AY22" s="828"/>
      <c r="AZ22" s="828"/>
      <c r="BA22" s="828"/>
      <c r="BB22" s="828"/>
      <c r="BC22" s="828"/>
      <c r="BD22" s="828"/>
      <c r="BE22" s="828"/>
      <c r="BF22" s="828"/>
      <c r="BG22" s="828"/>
      <c r="BH22" s="828"/>
      <c r="BI22" s="828"/>
    </row>
    <row r="23" spans="1:61" x14ac:dyDescent="0.25">
      <c r="A23" s="834"/>
      <c r="B23" s="833"/>
      <c r="C23" s="833"/>
      <c r="D23" s="833"/>
      <c r="E23" s="835" t="s">
        <v>203</v>
      </c>
      <c r="F23" s="835"/>
      <c r="G23" s="835"/>
      <c r="H23" s="835"/>
      <c r="I23" s="835"/>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6">
        <f>SUM(AQ22)</f>
        <v>0</v>
      </c>
      <c r="AR23" s="836"/>
      <c r="AS23" s="836"/>
      <c r="AT23" s="836"/>
      <c r="AU23" s="836"/>
      <c r="AV23" s="836"/>
      <c r="AW23" s="836"/>
      <c r="AX23" s="836"/>
      <c r="AY23" s="836"/>
      <c r="AZ23" s="836">
        <f>SUM(AZ22)</f>
        <v>0</v>
      </c>
      <c r="BA23" s="836"/>
      <c r="BB23" s="836"/>
      <c r="BC23" s="836"/>
      <c r="BD23" s="836"/>
      <c r="BE23" s="836"/>
      <c r="BF23" s="836"/>
      <c r="BG23" s="836"/>
      <c r="BH23" s="836"/>
      <c r="BI23" s="836"/>
    </row>
    <row r="24" spans="1:61" ht="15.75" x14ac:dyDescent="0.25">
      <c r="A24" s="840" t="s">
        <v>208</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2"/>
    </row>
    <row r="25" spans="1:61" x14ac:dyDescent="0.25">
      <c r="A25" s="834">
        <v>10</v>
      </c>
      <c r="B25" s="833"/>
      <c r="C25" s="833"/>
      <c r="D25" s="833"/>
      <c r="E25" s="715" t="s">
        <v>210</v>
      </c>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6"/>
      <c r="AR25" s="716"/>
      <c r="AS25" s="716"/>
      <c r="AT25" s="716"/>
      <c r="AU25" s="716"/>
      <c r="AV25" s="716"/>
      <c r="AW25" s="716"/>
      <c r="AX25" s="716"/>
      <c r="AY25" s="716"/>
      <c r="AZ25" s="716"/>
      <c r="BA25" s="716"/>
      <c r="BB25" s="716"/>
      <c r="BC25" s="716"/>
      <c r="BD25" s="716"/>
      <c r="BE25" s="716"/>
      <c r="BF25" s="716"/>
      <c r="BG25" s="716"/>
      <c r="BH25" s="716"/>
      <c r="BI25" s="716"/>
    </row>
    <row r="26" spans="1:61" ht="24.75" customHeight="1" x14ac:dyDescent="0.25">
      <c r="A26" s="834">
        <v>11</v>
      </c>
      <c r="B26" s="833"/>
      <c r="C26" s="833"/>
      <c r="D26" s="833"/>
      <c r="E26" s="715" t="s">
        <v>211</v>
      </c>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5"/>
      <c r="AL26" s="715"/>
      <c r="AM26" s="715"/>
      <c r="AN26" s="715"/>
      <c r="AO26" s="715"/>
      <c r="AP26" s="715"/>
      <c r="AQ26" s="716"/>
      <c r="AR26" s="716"/>
      <c r="AS26" s="716"/>
      <c r="AT26" s="716"/>
      <c r="AU26" s="716"/>
      <c r="AV26" s="716"/>
      <c r="AW26" s="716"/>
      <c r="AX26" s="716"/>
      <c r="AY26" s="716"/>
      <c r="AZ26" s="716"/>
      <c r="BA26" s="716"/>
      <c r="BB26" s="716"/>
      <c r="BC26" s="716"/>
      <c r="BD26" s="716"/>
      <c r="BE26" s="716"/>
      <c r="BF26" s="716"/>
      <c r="BG26" s="716"/>
      <c r="BH26" s="716"/>
      <c r="BI26" s="716"/>
    </row>
    <row r="27" spans="1:61" x14ac:dyDescent="0.25">
      <c r="A27" s="834">
        <v>12</v>
      </c>
      <c r="B27" s="833"/>
      <c r="C27" s="833"/>
      <c r="D27" s="833"/>
      <c r="E27" s="715" t="s">
        <v>204</v>
      </c>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5"/>
      <c r="AL27" s="715"/>
      <c r="AM27" s="715"/>
      <c r="AN27" s="715"/>
      <c r="AO27" s="715"/>
      <c r="AP27" s="715"/>
      <c r="AQ27" s="716"/>
      <c r="AR27" s="716"/>
      <c r="AS27" s="716"/>
      <c r="AT27" s="716"/>
      <c r="AU27" s="716"/>
      <c r="AV27" s="716"/>
      <c r="AW27" s="716"/>
      <c r="AX27" s="716"/>
      <c r="AY27" s="716"/>
      <c r="AZ27" s="716"/>
      <c r="BA27" s="716"/>
      <c r="BB27" s="716"/>
      <c r="BC27" s="716"/>
      <c r="BD27" s="716"/>
      <c r="BE27" s="716"/>
      <c r="BF27" s="716"/>
      <c r="BG27" s="716"/>
      <c r="BH27" s="716"/>
      <c r="BI27" s="716"/>
    </row>
    <row r="28" spans="1:61" x14ac:dyDescent="0.25">
      <c r="A28" s="834"/>
      <c r="B28" s="833"/>
      <c r="C28" s="833"/>
      <c r="D28" s="833"/>
      <c r="E28" s="835" t="s">
        <v>205</v>
      </c>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6">
        <f>SUM(AQ25:AY27)</f>
        <v>0</v>
      </c>
      <c r="AR28" s="836"/>
      <c r="AS28" s="836"/>
      <c r="AT28" s="836"/>
      <c r="AU28" s="836"/>
      <c r="AV28" s="836"/>
      <c r="AW28" s="836"/>
      <c r="AX28" s="836"/>
      <c r="AY28" s="836"/>
      <c r="AZ28" s="836">
        <f>SUM(AZ25:BI27)</f>
        <v>0</v>
      </c>
      <c r="BA28" s="836"/>
      <c r="BB28" s="836"/>
      <c r="BC28" s="836"/>
      <c r="BD28" s="836"/>
      <c r="BE28" s="836"/>
      <c r="BF28" s="836"/>
      <c r="BG28" s="836"/>
      <c r="BH28" s="836"/>
      <c r="BI28" s="836"/>
    </row>
    <row r="29" spans="1:61" ht="15.75" x14ac:dyDescent="0.25">
      <c r="A29" s="840" t="s">
        <v>215</v>
      </c>
      <c r="B29" s="841"/>
      <c r="C29" s="841"/>
      <c r="D29" s="841"/>
      <c r="E29" s="841"/>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1"/>
      <c r="AN29" s="841"/>
      <c r="AO29" s="841"/>
      <c r="AP29" s="842"/>
      <c r="AQ29" s="836">
        <f>AQ28+AQ23+AQ20</f>
        <v>0</v>
      </c>
      <c r="AR29" s="836"/>
      <c r="AS29" s="836"/>
      <c r="AT29" s="836"/>
      <c r="AU29" s="836"/>
      <c r="AV29" s="836"/>
      <c r="AW29" s="836"/>
      <c r="AX29" s="836"/>
      <c r="AY29" s="836"/>
      <c r="AZ29" s="836">
        <f>AZ28+AZ23+AZ20</f>
        <v>0</v>
      </c>
      <c r="BA29" s="836"/>
      <c r="BB29" s="836"/>
      <c r="BC29" s="836"/>
      <c r="BD29" s="836"/>
      <c r="BE29" s="836"/>
      <c r="BF29" s="836"/>
      <c r="BG29" s="836"/>
      <c r="BH29" s="836"/>
      <c r="BI29" s="836"/>
    </row>
    <row r="30" spans="1:61" ht="15.75" x14ac:dyDescent="0.25">
      <c r="A30" s="840" t="s">
        <v>216</v>
      </c>
      <c r="B30" s="841"/>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M30" s="841"/>
      <c r="AN30" s="841"/>
      <c r="AO30" s="841"/>
      <c r="AP30" s="842"/>
      <c r="AQ30" s="716"/>
      <c r="AR30" s="716"/>
      <c r="AS30" s="716"/>
      <c r="AT30" s="716"/>
      <c r="AU30" s="716"/>
      <c r="AV30" s="716"/>
      <c r="AW30" s="716"/>
      <c r="AX30" s="716"/>
      <c r="AY30" s="716"/>
      <c r="AZ30" s="716"/>
      <c r="BA30" s="716"/>
      <c r="BB30" s="716"/>
      <c r="BC30" s="716"/>
      <c r="BD30" s="716"/>
      <c r="BE30" s="716"/>
      <c r="BF30" s="716"/>
      <c r="BG30" s="716"/>
      <c r="BH30" s="716"/>
      <c r="BI30" s="716"/>
    </row>
    <row r="31" spans="1:61" ht="15.75" x14ac:dyDescent="0.25">
      <c r="A31" s="840" t="s">
        <v>217</v>
      </c>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2"/>
      <c r="AQ31" s="848">
        <f>AQ29+AZ29+AQ30+AZ30</f>
        <v>0</v>
      </c>
      <c r="AR31" s="849"/>
      <c r="AS31" s="849"/>
      <c r="AT31" s="849"/>
      <c r="AU31" s="849"/>
      <c r="AV31" s="849"/>
      <c r="AW31" s="849"/>
      <c r="AX31" s="849"/>
      <c r="AY31" s="849"/>
      <c r="AZ31" s="849"/>
      <c r="BA31" s="849"/>
      <c r="BB31" s="849"/>
      <c r="BC31" s="849"/>
      <c r="BD31" s="849"/>
      <c r="BE31" s="849"/>
      <c r="BF31" s="849"/>
      <c r="BG31" s="849"/>
      <c r="BH31" s="849"/>
      <c r="BI31" s="850"/>
    </row>
    <row r="32" spans="1:6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25">
      <c r="A34" s="52"/>
      <c r="B34" s="52"/>
      <c r="C34" s="52"/>
      <c r="D34" s="52"/>
      <c r="E34" s="52"/>
      <c r="F34" s="52"/>
      <c r="G34" s="52"/>
      <c r="H34" s="771" t="s">
        <v>0</v>
      </c>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52"/>
      <c r="AR34" s="52"/>
      <c r="AS34" s="52"/>
      <c r="AT34" s="52"/>
      <c r="AU34" s="52"/>
      <c r="AV34" s="52"/>
      <c r="AW34" s="52"/>
      <c r="AX34" s="52"/>
      <c r="AY34" s="52"/>
      <c r="AZ34" s="52"/>
      <c r="BA34" s="52"/>
      <c r="BB34" s="52"/>
      <c r="BC34" s="52"/>
      <c r="BD34" s="52"/>
      <c r="BE34" s="52"/>
      <c r="BF34" s="52"/>
      <c r="BG34" s="52"/>
      <c r="BH34" s="52"/>
      <c r="BI34" s="52"/>
    </row>
    <row r="35" spans="1:61" x14ac:dyDescent="0.25">
      <c r="A35" s="52"/>
      <c r="B35" s="52"/>
      <c r="C35" s="52"/>
      <c r="D35" s="52"/>
      <c r="E35" s="52"/>
      <c r="F35" s="52"/>
      <c r="G35" s="5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887" t="s">
        <v>191</v>
      </c>
      <c r="AR35" s="774"/>
      <c r="AS35" s="774"/>
      <c r="AT35" s="774"/>
      <c r="AU35" s="774"/>
      <c r="AV35" s="774"/>
      <c r="AW35" s="774"/>
      <c r="AX35" s="774"/>
      <c r="AY35" s="774"/>
      <c r="AZ35" s="774"/>
      <c r="BA35" s="774"/>
      <c r="BB35" s="774"/>
      <c r="BC35" s="774"/>
      <c r="BD35" s="774"/>
      <c r="BE35" s="774"/>
      <c r="BF35" s="774"/>
      <c r="BG35" s="774"/>
      <c r="BH35" s="774"/>
      <c r="BI35" s="775"/>
    </row>
    <row r="36" spans="1:61" x14ac:dyDescent="0.25">
      <c r="A36" s="52"/>
      <c r="B36" s="52"/>
      <c r="C36" s="52"/>
      <c r="D36" s="52"/>
      <c r="E36" s="52"/>
      <c r="F36" s="52"/>
      <c r="G36" s="52"/>
      <c r="H36" s="772" t="s">
        <v>1</v>
      </c>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6"/>
      <c r="AR36" s="777"/>
      <c r="AS36" s="777"/>
      <c r="AT36" s="777"/>
      <c r="AU36" s="777"/>
      <c r="AV36" s="777"/>
      <c r="AW36" s="777"/>
      <c r="AX36" s="777"/>
      <c r="AY36" s="777"/>
      <c r="AZ36" s="777"/>
      <c r="BA36" s="777"/>
      <c r="BB36" s="777"/>
      <c r="BC36" s="777"/>
      <c r="BD36" s="777"/>
      <c r="BE36" s="777"/>
      <c r="BF36" s="777"/>
      <c r="BG36" s="777"/>
      <c r="BH36" s="777"/>
      <c r="BI36" s="778"/>
    </row>
    <row r="37" spans="1:61" x14ac:dyDescent="0.25">
      <c r="A37" s="52"/>
      <c r="B37" s="52"/>
      <c r="C37" s="52"/>
      <c r="D37" s="52"/>
      <c r="E37" s="52"/>
      <c r="F37" s="52"/>
      <c r="G37" s="52"/>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67"/>
      <c r="AR37" s="667"/>
      <c r="AS37" s="667"/>
      <c r="AT37" s="667"/>
      <c r="AU37" s="667"/>
      <c r="AV37" s="667"/>
      <c r="AW37" s="667"/>
      <c r="AX37" s="667"/>
      <c r="AY37" s="667"/>
      <c r="AZ37" s="680" t="s">
        <v>354</v>
      </c>
      <c r="BA37" s="681"/>
      <c r="BB37" s="681"/>
      <c r="BC37" s="681"/>
      <c r="BD37" s="681"/>
      <c r="BE37" s="681"/>
      <c r="BF37" s="681"/>
      <c r="BG37" s="681"/>
      <c r="BH37" s="681"/>
      <c r="BI37" s="682"/>
    </row>
    <row r="38" spans="1:61" ht="18.75" x14ac:dyDescent="0.3">
      <c r="A38" s="52"/>
      <c r="B38" s="52"/>
      <c r="C38" s="52"/>
      <c r="D38" s="52"/>
      <c r="E38" s="52"/>
      <c r="F38" s="52"/>
      <c r="G38" s="52"/>
      <c r="H38" s="831" t="s">
        <v>192</v>
      </c>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1"/>
      <c r="AY38" s="831"/>
      <c r="AZ38" s="831"/>
      <c r="BA38" s="831"/>
      <c r="BB38" s="831"/>
      <c r="BC38" s="831"/>
      <c r="BD38" s="831"/>
      <c r="BE38" s="831"/>
      <c r="BF38" s="831"/>
      <c r="BG38" s="831"/>
      <c r="BH38" s="831"/>
      <c r="BI38" s="831"/>
    </row>
    <row r="39" spans="1:61" x14ac:dyDescent="0.25">
      <c r="A39" s="667"/>
      <c r="B39" s="66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c r="AB39" s="667"/>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67"/>
      <c r="AY39" s="667"/>
      <c r="AZ39" s="667"/>
      <c r="BA39" s="667"/>
      <c r="BB39" s="667"/>
      <c r="BC39" s="667"/>
      <c r="BD39" s="667"/>
      <c r="BE39" s="667"/>
      <c r="BF39" s="667"/>
      <c r="BG39" s="667"/>
      <c r="BH39" s="667"/>
      <c r="BI39" s="667"/>
    </row>
    <row r="40" spans="1:61" ht="24.75" customHeight="1" x14ac:dyDescent="0.25">
      <c r="A40" s="708"/>
      <c r="B40" s="708"/>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c r="BF40" s="708"/>
      <c r="BG40" s="708"/>
      <c r="BH40" s="708"/>
      <c r="BI40" s="708"/>
    </row>
    <row r="41" spans="1:61" x14ac:dyDescent="0.25">
      <c r="A41" s="709" t="s">
        <v>206</v>
      </c>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1"/>
    </row>
    <row r="42" spans="1:61" ht="27" customHeight="1" x14ac:dyDescent="0.25">
      <c r="A42" s="712" t="s">
        <v>195</v>
      </c>
      <c r="B42" s="712"/>
      <c r="C42" s="712"/>
      <c r="D42" s="712"/>
      <c r="E42" s="683" t="s">
        <v>194</v>
      </c>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712" t="s">
        <v>193</v>
      </c>
      <c r="AR42" s="712"/>
      <c r="AS42" s="712"/>
      <c r="AT42" s="712"/>
      <c r="AU42" s="712"/>
      <c r="AV42" s="712"/>
      <c r="AW42" s="712"/>
      <c r="AX42" s="712"/>
      <c r="AY42" s="712"/>
      <c r="AZ42" s="712"/>
      <c r="BA42" s="712"/>
      <c r="BB42" s="712"/>
      <c r="BC42" s="712"/>
      <c r="BD42" s="712"/>
      <c r="BE42" s="712"/>
      <c r="BF42" s="712"/>
      <c r="BG42" s="712"/>
      <c r="BH42" s="712"/>
      <c r="BI42" s="712"/>
    </row>
    <row r="43" spans="1:61" ht="33" customHeight="1" x14ac:dyDescent="0.25">
      <c r="A43" s="684"/>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t="s">
        <v>156</v>
      </c>
      <c r="AR43" s="684"/>
      <c r="AS43" s="684"/>
      <c r="AT43" s="684"/>
      <c r="AU43" s="684"/>
      <c r="AV43" s="684"/>
      <c r="AW43" s="684"/>
      <c r="AX43" s="684"/>
      <c r="AY43" s="684"/>
      <c r="AZ43" s="685" t="s">
        <v>157</v>
      </c>
      <c r="BA43" s="684"/>
      <c r="BB43" s="684"/>
      <c r="BC43" s="684"/>
      <c r="BD43" s="684"/>
      <c r="BE43" s="684"/>
      <c r="BF43" s="684"/>
      <c r="BG43" s="684"/>
      <c r="BH43" s="684"/>
      <c r="BI43" s="684"/>
    </row>
    <row r="44" spans="1:61" ht="15.75" x14ac:dyDescent="0.25">
      <c r="A44" s="686" t="s">
        <v>196</v>
      </c>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830"/>
      <c r="AR44" s="830"/>
      <c r="AS44" s="830"/>
      <c r="AT44" s="830"/>
      <c r="AU44" s="830"/>
      <c r="AV44" s="830"/>
      <c r="AW44" s="830"/>
      <c r="AX44" s="830"/>
      <c r="AY44" s="830"/>
      <c r="AZ44" s="830"/>
      <c r="BA44" s="830"/>
      <c r="BB44" s="830"/>
      <c r="BC44" s="830"/>
      <c r="BD44" s="830"/>
      <c r="BE44" s="830"/>
      <c r="BF44" s="830"/>
      <c r="BG44" s="830"/>
      <c r="BH44" s="830"/>
      <c r="BI44" s="830"/>
    </row>
    <row r="45" spans="1:61" x14ac:dyDescent="0.25">
      <c r="A45" s="713">
        <v>1</v>
      </c>
      <c r="B45" s="714"/>
      <c r="C45" s="714"/>
      <c r="D45" s="714"/>
      <c r="E45" s="715" t="s">
        <v>197</v>
      </c>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5"/>
      <c r="AJ45" s="715"/>
      <c r="AK45" s="715"/>
      <c r="AL45" s="715"/>
      <c r="AM45" s="715"/>
      <c r="AN45" s="715"/>
      <c r="AO45" s="715"/>
      <c r="AP45" s="715"/>
      <c r="AQ45" s="716"/>
      <c r="AR45" s="716"/>
      <c r="AS45" s="716"/>
      <c r="AT45" s="716"/>
      <c r="AU45" s="716"/>
      <c r="AV45" s="716"/>
      <c r="AW45" s="716"/>
      <c r="AX45" s="716"/>
      <c r="AY45" s="716"/>
      <c r="AZ45" s="716"/>
      <c r="BA45" s="716"/>
      <c r="BB45" s="716"/>
      <c r="BC45" s="716"/>
      <c r="BD45" s="716"/>
      <c r="BE45" s="716"/>
      <c r="BF45" s="716"/>
      <c r="BG45" s="716"/>
      <c r="BH45" s="716"/>
      <c r="BI45" s="716"/>
    </row>
    <row r="46" spans="1:61" ht="26.25" customHeight="1" x14ac:dyDescent="0.25">
      <c r="A46" s="713">
        <v>2</v>
      </c>
      <c r="B46" s="714"/>
      <c r="C46" s="714"/>
      <c r="D46" s="714"/>
      <c r="E46" s="715" t="s">
        <v>198</v>
      </c>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716"/>
      <c r="AR46" s="716"/>
      <c r="AS46" s="716"/>
      <c r="AT46" s="716"/>
      <c r="AU46" s="716"/>
      <c r="AV46" s="716"/>
      <c r="AW46" s="716"/>
      <c r="AX46" s="716"/>
      <c r="AY46" s="716"/>
      <c r="AZ46" s="716"/>
      <c r="BA46" s="716"/>
      <c r="BB46" s="716"/>
      <c r="BC46" s="716"/>
      <c r="BD46" s="716"/>
      <c r="BE46" s="716"/>
      <c r="BF46" s="716"/>
      <c r="BG46" s="716"/>
      <c r="BH46" s="716"/>
      <c r="BI46" s="716"/>
    </row>
    <row r="47" spans="1:61" x14ac:dyDescent="0.25">
      <c r="A47" s="713">
        <v>3</v>
      </c>
      <c r="B47" s="714"/>
      <c r="C47" s="714"/>
      <c r="D47" s="714"/>
      <c r="E47" s="715" t="s">
        <v>199</v>
      </c>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6"/>
      <c r="AR47" s="716"/>
      <c r="AS47" s="716"/>
      <c r="AT47" s="716"/>
      <c r="AU47" s="716"/>
      <c r="AV47" s="716"/>
      <c r="AW47" s="716"/>
      <c r="AX47" s="716"/>
      <c r="AY47" s="716"/>
      <c r="AZ47" s="716"/>
      <c r="BA47" s="716"/>
      <c r="BB47" s="716"/>
      <c r="BC47" s="716"/>
      <c r="BD47" s="716"/>
      <c r="BE47" s="716"/>
      <c r="BF47" s="716"/>
      <c r="BG47" s="716"/>
      <c r="BH47" s="716"/>
      <c r="BI47" s="716"/>
    </row>
    <row r="48" spans="1:61" x14ac:dyDescent="0.25">
      <c r="A48" s="713">
        <v>4</v>
      </c>
      <c r="B48" s="714"/>
      <c r="C48" s="714"/>
      <c r="D48" s="714"/>
      <c r="E48" s="715" t="s">
        <v>200</v>
      </c>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6"/>
      <c r="AR48" s="716"/>
      <c r="AS48" s="716"/>
      <c r="AT48" s="716"/>
      <c r="AU48" s="716"/>
      <c r="AV48" s="716"/>
      <c r="AW48" s="716"/>
      <c r="AX48" s="716"/>
      <c r="AY48" s="716"/>
      <c r="AZ48" s="716"/>
      <c r="BA48" s="716"/>
      <c r="BB48" s="716"/>
      <c r="BC48" s="716"/>
      <c r="BD48" s="716"/>
      <c r="BE48" s="716"/>
      <c r="BF48" s="716"/>
      <c r="BG48" s="716"/>
      <c r="BH48" s="716"/>
      <c r="BI48" s="716"/>
    </row>
    <row r="49" spans="1:61" x14ac:dyDescent="0.25">
      <c r="A49" s="713">
        <v>5</v>
      </c>
      <c r="B49" s="714"/>
      <c r="C49" s="714"/>
      <c r="D49" s="714"/>
      <c r="E49" s="715" t="s">
        <v>201</v>
      </c>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6"/>
      <c r="AR49" s="716"/>
      <c r="AS49" s="716"/>
      <c r="AT49" s="716"/>
      <c r="AU49" s="716"/>
      <c r="AV49" s="716"/>
      <c r="AW49" s="716"/>
      <c r="AX49" s="716"/>
      <c r="AY49" s="716"/>
      <c r="AZ49" s="716"/>
      <c r="BA49" s="716"/>
      <c r="BB49" s="716"/>
      <c r="BC49" s="716"/>
      <c r="BD49" s="716"/>
      <c r="BE49" s="716"/>
      <c r="BF49" s="716"/>
      <c r="BG49" s="716"/>
      <c r="BH49" s="716"/>
      <c r="BI49" s="716"/>
    </row>
    <row r="50" spans="1:61" x14ac:dyDescent="0.25">
      <c r="A50" s="713">
        <v>6</v>
      </c>
      <c r="B50" s="714"/>
      <c r="C50" s="714"/>
      <c r="D50" s="714"/>
      <c r="E50" s="715" t="s">
        <v>214</v>
      </c>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6"/>
      <c r="AR50" s="716"/>
      <c r="AS50" s="716"/>
      <c r="AT50" s="716"/>
      <c r="AU50" s="716"/>
      <c r="AV50" s="716"/>
      <c r="AW50" s="716"/>
      <c r="AX50" s="716"/>
      <c r="AY50" s="716"/>
      <c r="AZ50" s="716"/>
      <c r="BA50" s="716"/>
      <c r="BB50" s="716"/>
      <c r="BC50" s="716"/>
      <c r="BD50" s="716"/>
      <c r="BE50" s="716"/>
      <c r="BF50" s="716"/>
      <c r="BG50" s="716"/>
      <c r="BH50" s="716"/>
      <c r="BI50" s="716"/>
    </row>
    <row r="51" spans="1:61" x14ac:dyDescent="0.25">
      <c r="A51" s="713">
        <v>7</v>
      </c>
      <c r="B51" s="714"/>
      <c r="C51" s="714"/>
      <c r="D51" s="714"/>
      <c r="E51" s="715" t="s">
        <v>213</v>
      </c>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6"/>
      <c r="AR51" s="716"/>
      <c r="AS51" s="716"/>
      <c r="AT51" s="716"/>
      <c r="AU51" s="716"/>
      <c r="AV51" s="716"/>
      <c r="AW51" s="716"/>
      <c r="AX51" s="716"/>
      <c r="AY51" s="716"/>
      <c r="AZ51" s="716"/>
      <c r="BA51" s="716"/>
      <c r="BB51" s="716"/>
      <c r="BC51" s="716"/>
      <c r="BD51" s="716"/>
      <c r="BE51" s="716"/>
      <c r="BF51" s="716"/>
      <c r="BG51" s="716"/>
      <c r="BH51" s="716"/>
      <c r="BI51" s="716"/>
    </row>
    <row r="52" spans="1:61" x14ac:dyDescent="0.25">
      <c r="A52" s="713">
        <v>8</v>
      </c>
      <c r="B52" s="714"/>
      <c r="C52" s="714"/>
      <c r="D52" s="714"/>
      <c r="E52" s="715" t="s">
        <v>212</v>
      </c>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6"/>
      <c r="AR52" s="716"/>
      <c r="AS52" s="716"/>
      <c r="AT52" s="716"/>
      <c r="AU52" s="716"/>
      <c r="AV52" s="716"/>
      <c r="AW52" s="716"/>
      <c r="AX52" s="716"/>
      <c r="AY52" s="716"/>
      <c r="AZ52" s="716"/>
      <c r="BA52" s="716"/>
      <c r="BB52" s="716"/>
      <c r="BC52" s="716"/>
      <c r="BD52" s="716"/>
      <c r="BE52" s="716"/>
      <c r="BF52" s="716"/>
      <c r="BG52" s="716"/>
      <c r="BH52" s="716"/>
      <c r="BI52" s="716"/>
    </row>
    <row r="53" spans="1:61" x14ac:dyDescent="0.25">
      <c r="A53" s="834"/>
      <c r="B53" s="833"/>
      <c r="C53" s="833"/>
      <c r="D53" s="833"/>
      <c r="E53" s="835" t="s">
        <v>202</v>
      </c>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6">
        <f>SUM(AQ45:AY52)</f>
        <v>0</v>
      </c>
      <c r="AR53" s="836"/>
      <c r="AS53" s="836"/>
      <c r="AT53" s="836"/>
      <c r="AU53" s="836"/>
      <c r="AV53" s="836"/>
      <c r="AW53" s="836"/>
      <c r="AX53" s="836"/>
      <c r="AY53" s="836"/>
      <c r="AZ53" s="836">
        <f>SUM(AZ45:BI52)</f>
        <v>0</v>
      </c>
      <c r="BA53" s="836"/>
      <c r="BB53" s="836"/>
      <c r="BC53" s="836"/>
      <c r="BD53" s="836"/>
      <c r="BE53" s="836"/>
      <c r="BF53" s="836"/>
      <c r="BG53" s="836"/>
      <c r="BH53" s="836"/>
      <c r="BI53" s="836"/>
    </row>
    <row r="54" spans="1:61" ht="15.75" x14ac:dyDescent="0.25">
      <c r="A54" s="840" t="s">
        <v>207</v>
      </c>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1"/>
      <c r="AK54" s="841"/>
      <c r="AL54" s="841"/>
      <c r="AM54" s="841"/>
      <c r="AN54" s="841"/>
      <c r="AO54" s="841"/>
      <c r="AP54" s="841"/>
      <c r="AQ54" s="841"/>
      <c r="AR54" s="841"/>
      <c r="AS54" s="841"/>
      <c r="AT54" s="841"/>
      <c r="AU54" s="841"/>
      <c r="AV54" s="841"/>
      <c r="AW54" s="841"/>
      <c r="AX54" s="841"/>
      <c r="AY54" s="841"/>
      <c r="AZ54" s="841"/>
      <c r="BA54" s="841"/>
      <c r="BB54" s="841"/>
      <c r="BC54" s="841"/>
      <c r="BD54" s="841"/>
      <c r="BE54" s="841"/>
      <c r="BF54" s="841"/>
      <c r="BG54" s="841"/>
      <c r="BH54" s="841"/>
      <c r="BI54" s="842"/>
    </row>
    <row r="55" spans="1:61" x14ac:dyDescent="0.25">
      <c r="A55" s="834">
        <v>9</v>
      </c>
      <c r="B55" s="833"/>
      <c r="C55" s="833"/>
      <c r="D55" s="833"/>
      <c r="E55" s="715" t="s">
        <v>209</v>
      </c>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828"/>
      <c r="AR55" s="828"/>
      <c r="AS55" s="828"/>
      <c r="AT55" s="828"/>
      <c r="AU55" s="828"/>
      <c r="AV55" s="828"/>
      <c r="AW55" s="828"/>
      <c r="AX55" s="828"/>
      <c r="AY55" s="828"/>
      <c r="AZ55" s="828"/>
      <c r="BA55" s="828"/>
      <c r="BB55" s="828"/>
      <c r="BC55" s="828"/>
      <c r="BD55" s="828"/>
      <c r="BE55" s="828"/>
      <c r="BF55" s="828"/>
      <c r="BG55" s="828"/>
      <c r="BH55" s="828"/>
      <c r="BI55" s="828"/>
    </row>
    <row r="56" spans="1:61" x14ac:dyDescent="0.25">
      <c r="A56" s="834"/>
      <c r="B56" s="833"/>
      <c r="C56" s="833"/>
      <c r="D56" s="833"/>
      <c r="E56" s="835" t="s">
        <v>203</v>
      </c>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6">
        <f>SUM(AQ55)</f>
        <v>0</v>
      </c>
      <c r="AR56" s="836"/>
      <c r="AS56" s="836"/>
      <c r="AT56" s="836"/>
      <c r="AU56" s="836"/>
      <c r="AV56" s="836"/>
      <c r="AW56" s="836"/>
      <c r="AX56" s="836"/>
      <c r="AY56" s="836"/>
      <c r="AZ56" s="836">
        <f>SUM(AZ55)</f>
        <v>0</v>
      </c>
      <c r="BA56" s="836"/>
      <c r="BB56" s="836"/>
      <c r="BC56" s="836"/>
      <c r="BD56" s="836"/>
      <c r="BE56" s="836"/>
      <c r="BF56" s="836"/>
      <c r="BG56" s="836"/>
      <c r="BH56" s="836"/>
      <c r="BI56" s="836"/>
    </row>
    <row r="57" spans="1:61" ht="15.75" x14ac:dyDescent="0.25">
      <c r="A57" s="840" t="s">
        <v>208</v>
      </c>
      <c r="B57" s="841"/>
      <c r="C57" s="841"/>
      <c r="D57" s="841"/>
      <c r="E57" s="841"/>
      <c r="F57" s="841"/>
      <c r="G57" s="841"/>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1"/>
      <c r="AY57" s="841"/>
      <c r="AZ57" s="841"/>
      <c r="BA57" s="841"/>
      <c r="BB57" s="841"/>
      <c r="BC57" s="841"/>
      <c r="BD57" s="841"/>
      <c r="BE57" s="841"/>
      <c r="BF57" s="841"/>
      <c r="BG57" s="841"/>
      <c r="BH57" s="841"/>
      <c r="BI57" s="842"/>
    </row>
    <row r="58" spans="1:61" x14ac:dyDescent="0.25">
      <c r="A58" s="834">
        <v>10</v>
      </c>
      <c r="B58" s="833"/>
      <c r="C58" s="833"/>
      <c r="D58" s="833"/>
      <c r="E58" s="715" t="s">
        <v>210</v>
      </c>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5"/>
      <c r="AM58" s="715"/>
      <c r="AN58" s="715"/>
      <c r="AO58" s="715"/>
      <c r="AP58" s="715"/>
      <c r="AQ58" s="716"/>
      <c r="AR58" s="716"/>
      <c r="AS58" s="716"/>
      <c r="AT58" s="716"/>
      <c r="AU58" s="716"/>
      <c r="AV58" s="716"/>
      <c r="AW58" s="716"/>
      <c r="AX58" s="716"/>
      <c r="AY58" s="716"/>
      <c r="AZ58" s="716"/>
      <c r="BA58" s="716"/>
      <c r="BB58" s="716"/>
      <c r="BC58" s="716"/>
      <c r="BD58" s="716"/>
      <c r="BE58" s="716"/>
      <c r="BF58" s="716"/>
      <c r="BG58" s="716"/>
      <c r="BH58" s="716"/>
      <c r="BI58" s="716"/>
    </row>
    <row r="59" spans="1:61" ht="25.5" customHeight="1" x14ac:dyDescent="0.25">
      <c r="A59" s="834">
        <v>11</v>
      </c>
      <c r="B59" s="833"/>
      <c r="C59" s="833"/>
      <c r="D59" s="833"/>
      <c r="E59" s="715" t="s">
        <v>211</v>
      </c>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5"/>
      <c r="AQ59" s="716"/>
      <c r="AR59" s="716"/>
      <c r="AS59" s="716"/>
      <c r="AT59" s="716"/>
      <c r="AU59" s="716"/>
      <c r="AV59" s="716"/>
      <c r="AW59" s="716"/>
      <c r="AX59" s="716"/>
      <c r="AY59" s="716"/>
      <c r="AZ59" s="716"/>
      <c r="BA59" s="716"/>
      <c r="BB59" s="716"/>
      <c r="BC59" s="716"/>
      <c r="BD59" s="716"/>
      <c r="BE59" s="716"/>
      <c r="BF59" s="716"/>
      <c r="BG59" s="716"/>
      <c r="BH59" s="716"/>
      <c r="BI59" s="716"/>
    </row>
    <row r="60" spans="1:61" x14ac:dyDescent="0.25">
      <c r="A60" s="834">
        <v>12</v>
      </c>
      <c r="B60" s="833"/>
      <c r="C60" s="833"/>
      <c r="D60" s="833"/>
      <c r="E60" s="715" t="s">
        <v>204</v>
      </c>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6"/>
      <c r="AR60" s="716"/>
      <c r="AS60" s="716"/>
      <c r="AT60" s="716"/>
      <c r="AU60" s="716"/>
      <c r="AV60" s="716"/>
      <c r="AW60" s="716"/>
      <c r="AX60" s="716"/>
      <c r="AY60" s="716"/>
      <c r="AZ60" s="716"/>
      <c r="BA60" s="716"/>
      <c r="BB60" s="716"/>
      <c r="BC60" s="716"/>
      <c r="BD60" s="716"/>
      <c r="BE60" s="716"/>
      <c r="BF60" s="716"/>
      <c r="BG60" s="716"/>
      <c r="BH60" s="716"/>
      <c r="BI60" s="716"/>
    </row>
    <row r="61" spans="1:61" x14ac:dyDescent="0.25">
      <c r="A61" s="834"/>
      <c r="B61" s="833"/>
      <c r="C61" s="833"/>
      <c r="D61" s="833"/>
      <c r="E61" s="835" t="s">
        <v>205</v>
      </c>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6">
        <f>SUM(AQ58:AY60)</f>
        <v>0</v>
      </c>
      <c r="AR61" s="836"/>
      <c r="AS61" s="836"/>
      <c r="AT61" s="836"/>
      <c r="AU61" s="836"/>
      <c r="AV61" s="836"/>
      <c r="AW61" s="836"/>
      <c r="AX61" s="836"/>
      <c r="AY61" s="836"/>
      <c r="AZ61" s="836">
        <f>SUM(AZ58:BI60)</f>
        <v>0</v>
      </c>
      <c r="BA61" s="836"/>
      <c r="BB61" s="836"/>
      <c r="BC61" s="836"/>
      <c r="BD61" s="836"/>
      <c r="BE61" s="836"/>
      <c r="BF61" s="836"/>
      <c r="BG61" s="836"/>
      <c r="BH61" s="836"/>
      <c r="BI61" s="836"/>
    </row>
    <row r="62" spans="1:61" ht="15.75" x14ac:dyDescent="0.25">
      <c r="A62" s="840" t="s">
        <v>215</v>
      </c>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841"/>
      <c r="AL62" s="841"/>
      <c r="AM62" s="841"/>
      <c r="AN62" s="841"/>
      <c r="AO62" s="841"/>
      <c r="AP62" s="842"/>
      <c r="AQ62" s="836">
        <f>AQ61+AQ56+AQ53</f>
        <v>0</v>
      </c>
      <c r="AR62" s="836"/>
      <c r="AS62" s="836"/>
      <c r="AT62" s="836"/>
      <c r="AU62" s="836"/>
      <c r="AV62" s="836"/>
      <c r="AW62" s="836"/>
      <c r="AX62" s="836"/>
      <c r="AY62" s="836"/>
      <c r="AZ62" s="836">
        <f>AZ61+AZ56+AZ53</f>
        <v>0</v>
      </c>
      <c r="BA62" s="836"/>
      <c r="BB62" s="836"/>
      <c r="BC62" s="836"/>
      <c r="BD62" s="836"/>
      <c r="BE62" s="836"/>
      <c r="BF62" s="836"/>
      <c r="BG62" s="836"/>
      <c r="BH62" s="836"/>
      <c r="BI62" s="836"/>
    </row>
    <row r="63" spans="1:61" ht="15.75" x14ac:dyDescent="0.25">
      <c r="A63" s="840" t="s">
        <v>216</v>
      </c>
      <c r="B63" s="841"/>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2"/>
      <c r="AQ63" s="716"/>
      <c r="AR63" s="716"/>
      <c r="AS63" s="716"/>
      <c r="AT63" s="716"/>
      <c r="AU63" s="716"/>
      <c r="AV63" s="716"/>
      <c r="AW63" s="716"/>
      <c r="AX63" s="716"/>
      <c r="AY63" s="716"/>
      <c r="AZ63" s="716"/>
      <c r="BA63" s="716"/>
      <c r="BB63" s="716"/>
      <c r="BC63" s="716"/>
      <c r="BD63" s="716"/>
      <c r="BE63" s="716"/>
      <c r="BF63" s="716"/>
      <c r="BG63" s="716"/>
      <c r="BH63" s="716"/>
      <c r="BI63" s="716"/>
    </row>
    <row r="64" spans="1:61" ht="15.75" x14ac:dyDescent="0.25">
      <c r="A64" s="840" t="s">
        <v>217</v>
      </c>
      <c r="B64" s="841"/>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2"/>
      <c r="AQ64" s="848">
        <f>AQ62+AZ62+AQ63+AZ63</f>
        <v>0</v>
      </c>
      <c r="AR64" s="849"/>
      <c r="AS64" s="849"/>
      <c r="AT64" s="849"/>
      <c r="AU64" s="849"/>
      <c r="AV64" s="849"/>
      <c r="AW64" s="849"/>
      <c r="AX64" s="849"/>
      <c r="AY64" s="849"/>
      <c r="AZ64" s="849"/>
      <c r="BA64" s="849"/>
      <c r="BB64" s="849"/>
      <c r="BC64" s="849"/>
      <c r="BD64" s="849"/>
      <c r="BE64" s="849"/>
      <c r="BF64" s="849"/>
      <c r="BG64" s="849"/>
      <c r="BH64" s="849"/>
      <c r="BI64" s="850"/>
    </row>
    <row r="67" spans="1:61" x14ac:dyDescent="0.25">
      <c r="A67" s="52"/>
      <c r="B67" s="52"/>
      <c r="C67" s="52"/>
      <c r="D67" s="52"/>
      <c r="E67" s="52"/>
      <c r="F67" s="52"/>
      <c r="G67" s="52"/>
      <c r="H67" s="771" t="s">
        <v>0</v>
      </c>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52"/>
      <c r="AR67" s="52"/>
      <c r="AS67" s="52"/>
      <c r="AT67" s="52"/>
      <c r="AU67" s="52"/>
      <c r="AV67" s="52"/>
      <c r="AW67" s="52"/>
      <c r="AX67" s="52"/>
      <c r="AY67" s="52"/>
      <c r="AZ67" s="52"/>
      <c r="BA67" s="52"/>
      <c r="BB67" s="52"/>
      <c r="BC67" s="52"/>
      <c r="BD67" s="52"/>
      <c r="BE67" s="52"/>
      <c r="BF67" s="52"/>
      <c r="BG67" s="52"/>
      <c r="BH67" s="52"/>
      <c r="BI67" s="52"/>
    </row>
    <row r="68" spans="1:61" x14ac:dyDescent="0.25">
      <c r="A68" s="52"/>
      <c r="B68" s="52"/>
      <c r="C68" s="52"/>
      <c r="D68" s="52"/>
      <c r="E68" s="52"/>
      <c r="F68" s="52"/>
      <c r="G68" s="52"/>
      <c r="H68" s="772"/>
      <c r="I68" s="772"/>
      <c r="J68" s="772"/>
      <c r="K68" s="772"/>
      <c r="L68" s="772"/>
      <c r="M68" s="772"/>
      <c r="N68" s="772"/>
      <c r="O68" s="772"/>
      <c r="P68" s="772"/>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3" t="s">
        <v>474</v>
      </c>
      <c r="AR68" s="774"/>
      <c r="AS68" s="774"/>
      <c r="AT68" s="774"/>
      <c r="AU68" s="774"/>
      <c r="AV68" s="774"/>
      <c r="AW68" s="774"/>
      <c r="AX68" s="774"/>
      <c r="AY68" s="774"/>
      <c r="AZ68" s="774"/>
      <c r="BA68" s="774"/>
      <c r="BB68" s="774"/>
      <c r="BC68" s="774"/>
      <c r="BD68" s="774"/>
      <c r="BE68" s="774"/>
      <c r="BF68" s="774"/>
      <c r="BG68" s="774"/>
      <c r="BH68" s="774"/>
      <c r="BI68" s="775"/>
    </row>
    <row r="69" spans="1:61" x14ac:dyDescent="0.25">
      <c r="A69" s="52"/>
      <c r="B69" s="52"/>
      <c r="C69" s="52"/>
      <c r="D69" s="52"/>
      <c r="E69" s="52"/>
      <c r="F69" s="52"/>
      <c r="G69" s="52"/>
      <c r="H69" s="772" t="s">
        <v>1</v>
      </c>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6"/>
      <c r="AR69" s="777"/>
      <c r="AS69" s="777"/>
      <c r="AT69" s="777"/>
      <c r="AU69" s="777"/>
      <c r="AV69" s="777"/>
      <c r="AW69" s="777"/>
      <c r="AX69" s="777"/>
      <c r="AY69" s="777"/>
      <c r="AZ69" s="777"/>
      <c r="BA69" s="777"/>
      <c r="BB69" s="777"/>
      <c r="BC69" s="777"/>
      <c r="BD69" s="777"/>
      <c r="BE69" s="777"/>
      <c r="BF69" s="777"/>
      <c r="BG69" s="777"/>
      <c r="BH69" s="777"/>
      <c r="BI69" s="778"/>
    </row>
    <row r="70" spans="1:61" x14ac:dyDescent="0.25">
      <c r="A70" s="52"/>
      <c r="B70" s="52"/>
      <c r="C70" s="52"/>
      <c r="D70" s="52"/>
      <c r="E70" s="52"/>
      <c r="F70" s="52"/>
      <c r="G70" s="52"/>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679"/>
      <c r="AO70" s="679"/>
      <c r="AP70" s="679"/>
      <c r="AQ70" s="667"/>
      <c r="AR70" s="667"/>
      <c r="AS70" s="667"/>
      <c r="AT70" s="667"/>
      <c r="AU70" s="667"/>
      <c r="AV70" s="667"/>
      <c r="AW70" s="667"/>
      <c r="AX70" s="667"/>
      <c r="AY70" s="667"/>
      <c r="AZ70" s="680"/>
      <c r="BA70" s="681"/>
      <c r="BB70" s="681"/>
      <c r="BC70" s="681"/>
      <c r="BD70" s="681"/>
      <c r="BE70" s="681"/>
      <c r="BF70" s="681"/>
      <c r="BG70" s="681"/>
      <c r="BH70" s="681"/>
      <c r="BI70" s="682"/>
    </row>
    <row r="71" spans="1:61" ht="18.75" x14ac:dyDescent="0.3">
      <c r="A71" s="52"/>
      <c r="B71" s="52"/>
      <c r="C71" s="52"/>
      <c r="D71" s="52"/>
      <c r="E71" s="52"/>
      <c r="F71" s="52"/>
      <c r="G71" s="52"/>
      <c r="H71" s="831" t="s">
        <v>192</v>
      </c>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1"/>
      <c r="BC71" s="831"/>
      <c r="BD71" s="831"/>
      <c r="BE71" s="831"/>
      <c r="BF71" s="831"/>
      <c r="BG71" s="831"/>
      <c r="BH71" s="831"/>
      <c r="BI71" s="831"/>
    </row>
    <row r="72" spans="1:61" x14ac:dyDescent="0.25">
      <c r="A72" s="667"/>
      <c r="B72" s="667"/>
      <c r="C72" s="667"/>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c r="AH72" s="667"/>
      <c r="AI72" s="667"/>
      <c r="AJ72" s="667"/>
      <c r="AK72" s="667"/>
      <c r="AL72" s="667"/>
      <c r="AM72" s="667"/>
      <c r="AN72" s="667"/>
      <c r="AO72" s="667"/>
      <c r="AP72" s="667"/>
      <c r="AQ72" s="667"/>
      <c r="AR72" s="667"/>
      <c r="AS72" s="667"/>
      <c r="AT72" s="667"/>
      <c r="AU72" s="667"/>
      <c r="AV72" s="667"/>
      <c r="AW72" s="667"/>
      <c r="AX72" s="667"/>
      <c r="AY72" s="667"/>
      <c r="AZ72" s="667"/>
      <c r="BA72" s="667"/>
      <c r="BB72" s="667"/>
      <c r="BC72" s="667"/>
      <c r="BD72" s="667"/>
      <c r="BE72" s="667"/>
      <c r="BF72" s="667"/>
      <c r="BG72" s="667"/>
      <c r="BH72" s="667"/>
      <c r="BI72" s="667"/>
    </row>
    <row r="73" spans="1:61" x14ac:dyDescent="0.25">
      <c r="A73" s="708"/>
      <c r="B73" s="708"/>
      <c r="C73" s="708"/>
      <c r="D73" s="708"/>
      <c r="E73" s="708"/>
      <c r="F73" s="708"/>
      <c r="G73" s="708"/>
      <c r="H73" s="708"/>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708"/>
      <c r="AZ73" s="708"/>
      <c r="BA73" s="708"/>
      <c r="BB73" s="708"/>
      <c r="BC73" s="708"/>
      <c r="BD73" s="708"/>
      <c r="BE73" s="708"/>
      <c r="BF73" s="708"/>
      <c r="BG73" s="708"/>
      <c r="BH73" s="708"/>
      <c r="BI73" s="708"/>
    </row>
    <row r="74" spans="1:61" x14ac:dyDescent="0.25">
      <c r="A74" s="709" t="s">
        <v>206</v>
      </c>
      <c r="B74" s="710"/>
      <c r="C74" s="710"/>
      <c r="D74" s="710"/>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0"/>
      <c r="AM74" s="710"/>
      <c r="AN74" s="710"/>
      <c r="AO74" s="710"/>
      <c r="AP74" s="710"/>
      <c r="AQ74" s="710"/>
      <c r="AR74" s="710"/>
      <c r="AS74" s="710"/>
      <c r="AT74" s="710"/>
      <c r="AU74" s="710"/>
      <c r="AV74" s="710"/>
      <c r="AW74" s="710"/>
      <c r="AX74" s="710"/>
      <c r="AY74" s="710"/>
      <c r="AZ74" s="710"/>
      <c r="BA74" s="710"/>
      <c r="BB74" s="710"/>
      <c r="BC74" s="710"/>
      <c r="BD74" s="710"/>
      <c r="BE74" s="710"/>
      <c r="BF74" s="710"/>
      <c r="BG74" s="710"/>
      <c r="BH74" s="710"/>
      <c r="BI74" s="711"/>
    </row>
    <row r="75" spans="1:61" x14ac:dyDescent="0.25">
      <c r="A75" s="712" t="s">
        <v>195</v>
      </c>
      <c r="B75" s="712"/>
      <c r="C75" s="712"/>
      <c r="D75" s="712"/>
      <c r="E75" s="683" t="s">
        <v>194</v>
      </c>
      <c r="F75" s="683"/>
      <c r="G75" s="683"/>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712" t="s">
        <v>193</v>
      </c>
      <c r="AR75" s="712"/>
      <c r="AS75" s="712"/>
      <c r="AT75" s="712"/>
      <c r="AU75" s="712"/>
      <c r="AV75" s="712"/>
      <c r="AW75" s="712"/>
      <c r="AX75" s="712"/>
      <c r="AY75" s="712"/>
      <c r="AZ75" s="712"/>
      <c r="BA75" s="712"/>
      <c r="BB75" s="712"/>
      <c r="BC75" s="712"/>
      <c r="BD75" s="712"/>
      <c r="BE75" s="712"/>
      <c r="BF75" s="712"/>
      <c r="BG75" s="712"/>
      <c r="BH75" s="712"/>
      <c r="BI75" s="712"/>
    </row>
    <row r="76" spans="1:61" ht="22.5" customHeight="1" x14ac:dyDescent="0.25">
      <c r="A76" s="683" t="s">
        <v>475</v>
      </c>
      <c r="B76" s="683"/>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3"/>
      <c r="AO76" s="683"/>
      <c r="AP76" s="683"/>
      <c r="AQ76" s="684" t="s">
        <v>156</v>
      </c>
      <c r="AR76" s="684"/>
      <c r="AS76" s="684"/>
      <c r="AT76" s="684"/>
      <c r="AU76" s="684"/>
      <c r="AV76" s="684"/>
      <c r="AW76" s="684"/>
      <c r="AX76" s="684"/>
      <c r="AY76" s="684"/>
      <c r="AZ76" s="685" t="s">
        <v>157</v>
      </c>
      <c r="BA76" s="684"/>
      <c r="BB76" s="684"/>
      <c r="BC76" s="684"/>
      <c r="BD76" s="684"/>
      <c r="BE76" s="684"/>
      <c r="BF76" s="684"/>
      <c r="BG76" s="684"/>
      <c r="BH76" s="684"/>
      <c r="BI76" s="684"/>
    </row>
    <row r="77" spans="1:61" ht="15.75" x14ac:dyDescent="0.25">
      <c r="A77" s="686" t="s">
        <v>476</v>
      </c>
      <c r="B77" s="686"/>
      <c r="C77" s="686"/>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830"/>
      <c r="AR77" s="830"/>
      <c r="AS77" s="830"/>
      <c r="AT77" s="830"/>
      <c r="AU77" s="830"/>
      <c r="AV77" s="830"/>
      <c r="AW77" s="830"/>
      <c r="AX77" s="830"/>
      <c r="AY77" s="830"/>
      <c r="AZ77" s="830"/>
      <c r="BA77" s="830"/>
      <c r="BB77" s="830"/>
      <c r="BC77" s="830"/>
      <c r="BD77" s="830"/>
      <c r="BE77" s="830"/>
      <c r="BF77" s="830"/>
      <c r="BG77" s="830"/>
      <c r="BH77" s="830"/>
      <c r="BI77" s="830"/>
    </row>
    <row r="78" spans="1:61" x14ac:dyDescent="0.25">
      <c r="A78" s="827" t="s">
        <v>477</v>
      </c>
      <c r="B78" s="714"/>
      <c r="C78" s="714"/>
      <c r="D78" s="714"/>
      <c r="E78" s="715" t="s">
        <v>478</v>
      </c>
      <c r="F78" s="715"/>
      <c r="G78" s="715"/>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715"/>
      <c r="AL78" s="715"/>
      <c r="AM78" s="715"/>
      <c r="AN78" s="715"/>
      <c r="AO78" s="715"/>
      <c r="AP78" s="715"/>
      <c r="AQ78" s="828"/>
      <c r="AR78" s="828"/>
      <c r="AS78" s="828"/>
      <c r="AT78" s="828"/>
      <c r="AU78" s="828"/>
      <c r="AV78" s="828"/>
      <c r="AW78" s="828"/>
      <c r="AX78" s="828"/>
      <c r="AY78" s="828"/>
      <c r="AZ78" s="828"/>
      <c r="BA78" s="828"/>
      <c r="BB78" s="828"/>
      <c r="BC78" s="828"/>
      <c r="BD78" s="828"/>
      <c r="BE78" s="828"/>
      <c r="BF78" s="828"/>
      <c r="BG78" s="828"/>
      <c r="BH78" s="828"/>
      <c r="BI78" s="828"/>
    </row>
    <row r="79" spans="1:61" x14ac:dyDescent="0.25">
      <c r="A79" s="713"/>
      <c r="B79" s="714"/>
      <c r="C79" s="714"/>
      <c r="D79" s="714"/>
      <c r="E79" s="715" t="s">
        <v>479</v>
      </c>
      <c r="F79" s="715"/>
      <c r="G79" s="715"/>
      <c r="H79" s="715"/>
      <c r="I79" s="715"/>
      <c r="J79" s="715"/>
      <c r="K79" s="715"/>
      <c r="L79" s="715"/>
      <c r="M79" s="715"/>
      <c r="N79" s="715"/>
      <c r="O79" s="715"/>
      <c r="P79" s="715"/>
      <c r="Q79" s="715"/>
      <c r="R79" s="715"/>
      <c r="S79" s="715"/>
      <c r="T79" s="715"/>
      <c r="U79" s="715"/>
      <c r="V79" s="715"/>
      <c r="W79" s="715"/>
      <c r="X79" s="715"/>
      <c r="Y79" s="715"/>
      <c r="Z79" s="715"/>
      <c r="AA79" s="715"/>
      <c r="AB79" s="715"/>
      <c r="AC79" s="715"/>
      <c r="AD79" s="715"/>
      <c r="AE79" s="715"/>
      <c r="AF79" s="715"/>
      <c r="AG79" s="715"/>
      <c r="AH79" s="715"/>
      <c r="AI79" s="715"/>
      <c r="AJ79" s="715"/>
      <c r="AK79" s="715"/>
      <c r="AL79" s="715"/>
      <c r="AM79" s="715"/>
      <c r="AN79" s="715"/>
      <c r="AO79" s="715"/>
      <c r="AP79" s="715"/>
      <c r="AQ79" s="716"/>
      <c r="AR79" s="716"/>
      <c r="AS79" s="716"/>
      <c r="AT79" s="716"/>
      <c r="AU79" s="716"/>
      <c r="AV79" s="716"/>
      <c r="AW79" s="716"/>
      <c r="AX79" s="716"/>
      <c r="AY79" s="716"/>
      <c r="AZ79" s="716"/>
      <c r="BA79" s="716"/>
      <c r="BB79" s="716"/>
      <c r="BC79" s="716"/>
      <c r="BD79" s="716"/>
      <c r="BE79" s="716"/>
      <c r="BF79" s="716"/>
      <c r="BG79" s="716"/>
      <c r="BH79" s="716"/>
      <c r="BI79" s="716"/>
    </row>
    <row r="80" spans="1:61" x14ac:dyDescent="0.25">
      <c r="A80" s="713"/>
      <c r="B80" s="714"/>
      <c r="C80" s="714"/>
      <c r="D80" s="714"/>
      <c r="E80" s="715" t="s">
        <v>480</v>
      </c>
      <c r="F80" s="715"/>
      <c r="G80" s="715"/>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6"/>
      <c r="AR80" s="716"/>
      <c r="AS80" s="716"/>
      <c r="AT80" s="716"/>
      <c r="AU80" s="716"/>
      <c r="AV80" s="716"/>
      <c r="AW80" s="716"/>
      <c r="AX80" s="716"/>
      <c r="AY80" s="716"/>
      <c r="AZ80" s="716"/>
      <c r="BA80" s="716"/>
      <c r="BB80" s="716"/>
      <c r="BC80" s="716"/>
      <c r="BD80" s="716"/>
      <c r="BE80" s="716"/>
      <c r="BF80" s="716"/>
      <c r="BG80" s="716"/>
      <c r="BH80" s="716"/>
      <c r="BI80" s="716"/>
    </row>
    <row r="81" spans="1:61" x14ac:dyDescent="0.25">
      <c r="A81" s="713"/>
      <c r="B81" s="714"/>
      <c r="C81" s="714"/>
      <c r="D81" s="714"/>
      <c r="E81" s="715" t="s">
        <v>481</v>
      </c>
      <c r="F81" s="715"/>
      <c r="G81" s="715"/>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715"/>
      <c r="AK81" s="715"/>
      <c r="AL81" s="715"/>
      <c r="AM81" s="715"/>
      <c r="AN81" s="715"/>
      <c r="AO81" s="715"/>
      <c r="AP81" s="715"/>
      <c r="AQ81" s="716"/>
      <c r="AR81" s="716"/>
      <c r="AS81" s="716"/>
      <c r="AT81" s="716"/>
      <c r="AU81" s="716"/>
      <c r="AV81" s="716"/>
      <c r="AW81" s="716"/>
      <c r="AX81" s="716"/>
      <c r="AY81" s="716"/>
      <c r="AZ81" s="716"/>
      <c r="BA81" s="716"/>
      <c r="BB81" s="716"/>
      <c r="BC81" s="716"/>
      <c r="BD81" s="716"/>
      <c r="BE81" s="716"/>
      <c r="BF81" s="716"/>
      <c r="BG81" s="716"/>
      <c r="BH81" s="716"/>
      <c r="BI81" s="716"/>
    </row>
    <row r="82" spans="1:61" x14ac:dyDescent="0.25">
      <c r="A82" s="713"/>
      <c r="B82" s="714"/>
      <c r="C82" s="714"/>
      <c r="D82" s="714"/>
      <c r="E82" s="715" t="s">
        <v>482</v>
      </c>
      <c r="F82" s="715"/>
      <c r="G82" s="715"/>
      <c r="H82" s="715"/>
      <c r="I82" s="715"/>
      <c r="J82" s="715"/>
      <c r="K82" s="715"/>
      <c r="L82" s="715"/>
      <c r="M82" s="715"/>
      <c r="N82" s="715"/>
      <c r="O82" s="715"/>
      <c r="P82" s="715"/>
      <c r="Q82" s="715"/>
      <c r="R82" s="715"/>
      <c r="S82" s="715"/>
      <c r="T82" s="715"/>
      <c r="U82" s="715"/>
      <c r="V82" s="715"/>
      <c r="W82" s="715"/>
      <c r="X82" s="715"/>
      <c r="Y82" s="715"/>
      <c r="Z82" s="715"/>
      <c r="AA82" s="715"/>
      <c r="AB82" s="715"/>
      <c r="AC82" s="715"/>
      <c r="AD82" s="715"/>
      <c r="AE82" s="715"/>
      <c r="AF82" s="715"/>
      <c r="AG82" s="715"/>
      <c r="AH82" s="715"/>
      <c r="AI82" s="715"/>
      <c r="AJ82" s="715"/>
      <c r="AK82" s="715"/>
      <c r="AL82" s="715"/>
      <c r="AM82" s="715"/>
      <c r="AN82" s="715"/>
      <c r="AO82" s="715"/>
      <c r="AP82" s="715"/>
      <c r="AQ82" s="716"/>
      <c r="AR82" s="716"/>
      <c r="AS82" s="716"/>
      <c r="AT82" s="716"/>
      <c r="AU82" s="716"/>
      <c r="AV82" s="716"/>
      <c r="AW82" s="716"/>
      <c r="AX82" s="716"/>
      <c r="AY82" s="716"/>
      <c r="AZ82" s="716"/>
      <c r="BA82" s="716"/>
      <c r="BB82" s="716"/>
      <c r="BC82" s="716"/>
      <c r="BD82" s="716"/>
      <c r="BE82" s="716"/>
      <c r="BF82" s="716"/>
      <c r="BG82" s="716"/>
      <c r="BH82" s="716"/>
      <c r="BI82" s="716"/>
    </row>
    <row r="83" spans="1:61" x14ac:dyDescent="0.25">
      <c r="A83" s="834"/>
      <c r="B83" s="833"/>
      <c r="C83" s="833"/>
      <c r="D83" s="833"/>
      <c r="E83" s="835" t="s">
        <v>202</v>
      </c>
      <c r="F83" s="835"/>
      <c r="G83" s="835"/>
      <c r="H83" s="835"/>
      <c r="I83" s="835"/>
      <c r="J83" s="835"/>
      <c r="K83" s="835"/>
      <c r="L83" s="835"/>
      <c r="M83" s="835"/>
      <c r="N83" s="835"/>
      <c r="O83" s="835"/>
      <c r="P83" s="835"/>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6">
        <f>SUM(AQ79:AY82)</f>
        <v>0</v>
      </c>
      <c r="AR83" s="836"/>
      <c r="AS83" s="836"/>
      <c r="AT83" s="836"/>
      <c r="AU83" s="836"/>
      <c r="AV83" s="836"/>
      <c r="AW83" s="836"/>
      <c r="AX83" s="836"/>
      <c r="AY83" s="836"/>
      <c r="AZ83" s="836">
        <f>SUM(AZ79:BI82)</f>
        <v>0</v>
      </c>
      <c r="BA83" s="836"/>
      <c r="BB83" s="836"/>
      <c r="BC83" s="836"/>
      <c r="BD83" s="836"/>
      <c r="BE83" s="836"/>
      <c r="BF83" s="836"/>
      <c r="BG83" s="836"/>
      <c r="BH83" s="836"/>
      <c r="BI83" s="836"/>
    </row>
    <row r="84" spans="1:61" ht="15.75" x14ac:dyDescent="0.25">
      <c r="A84" s="837" t="s">
        <v>483</v>
      </c>
      <c r="B84" s="838"/>
      <c r="C84" s="838"/>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8"/>
      <c r="BA84" s="838"/>
      <c r="BB84" s="838"/>
      <c r="BC84" s="838"/>
      <c r="BD84" s="838"/>
      <c r="BE84" s="838"/>
      <c r="BF84" s="838"/>
      <c r="BG84" s="838"/>
      <c r="BH84" s="838"/>
      <c r="BI84" s="839"/>
    </row>
    <row r="85" spans="1:61" x14ac:dyDescent="0.25">
      <c r="A85" s="832" t="s">
        <v>484</v>
      </c>
      <c r="B85" s="833"/>
      <c r="C85" s="833"/>
      <c r="D85" s="833"/>
      <c r="E85" s="715" t="s">
        <v>209</v>
      </c>
      <c r="F85" s="715"/>
      <c r="G85" s="715"/>
      <c r="H85" s="715"/>
      <c r="I85" s="715"/>
      <c r="J85" s="715"/>
      <c r="K85" s="715"/>
      <c r="L85" s="715"/>
      <c r="M85" s="715"/>
      <c r="N85" s="715"/>
      <c r="O85" s="715"/>
      <c r="P85" s="715"/>
      <c r="Q85" s="715"/>
      <c r="R85" s="715"/>
      <c r="S85" s="715"/>
      <c r="T85" s="715"/>
      <c r="U85" s="715"/>
      <c r="V85" s="715"/>
      <c r="W85" s="715"/>
      <c r="X85" s="715"/>
      <c r="Y85" s="715"/>
      <c r="Z85" s="715"/>
      <c r="AA85" s="715"/>
      <c r="AB85" s="715"/>
      <c r="AC85" s="715"/>
      <c r="AD85" s="715"/>
      <c r="AE85" s="715"/>
      <c r="AF85" s="715"/>
      <c r="AG85" s="715"/>
      <c r="AH85" s="715"/>
      <c r="AI85" s="715"/>
      <c r="AJ85" s="715"/>
      <c r="AK85" s="715"/>
      <c r="AL85" s="715"/>
      <c r="AM85" s="715"/>
      <c r="AN85" s="715"/>
      <c r="AO85" s="715"/>
      <c r="AP85" s="715"/>
      <c r="AQ85" s="828"/>
      <c r="AR85" s="828"/>
      <c r="AS85" s="828"/>
      <c r="AT85" s="828"/>
      <c r="AU85" s="828"/>
      <c r="AV85" s="828"/>
      <c r="AW85" s="828"/>
      <c r="AX85" s="828"/>
      <c r="AY85" s="828"/>
      <c r="AZ85" s="828"/>
      <c r="BA85" s="828"/>
      <c r="BB85" s="828"/>
      <c r="BC85" s="828"/>
      <c r="BD85" s="828"/>
      <c r="BE85" s="828"/>
      <c r="BF85" s="828"/>
      <c r="BG85" s="828"/>
      <c r="BH85" s="828"/>
      <c r="BI85" s="828"/>
    </row>
    <row r="86" spans="1:61" x14ac:dyDescent="0.25">
      <c r="A86" s="834"/>
      <c r="B86" s="833"/>
      <c r="C86" s="833"/>
      <c r="D86" s="833"/>
      <c r="E86" s="835" t="s">
        <v>203</v>
      </c>
      <c r="F86" s="835"/>
      <c r="G86" s="835"/>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6">
        <f>SUM(AQ85)</f>
        <v>0</v>
      </c>
      <c r="AR86" s="836"/>
      <c r="AS86" s="836"/>
      <c r="AT86" s="836"/>
      <c r="AU86" s="836"/>
      <c r="AV86" s="836"/>
      <c r="AW86" s="836"/>
      <c r="AX86" s="836"/>
      <c r="AY86" s="836"/>
      <c r="AZ86" s="836">
        <f>SUM(AZ85)</f>
        <v>0</v>
      </c>
      <c r="BA86" s="836"/>
      <c r="BB86" s="836"/>
      <c r="BC86" s="836"/>
      <c r="BD86" s="836"/>
      <c r="BE86" s="836"/>
      <c r="BF86" s="836"/>
      <c r="BG86" s="836"/>
      <c r="BH86" s="836"/>
      <c r="BI86" s="836"/>
    </row>
    <row r="87" spans="1:61" ht="15.75" x14ac:dyDescent="0.25">
      <c r="A87" s="837" t="s">
        <v>485</v>
      </c>
      <c r="B87" s="838"/>
      <c r="C87" s="838"/>
      <c r="D87" s="838"/>
      <c r="E87" s="838"/>
      <c r="F87" s="838"/>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9"/>
    </row>
    <row r="88" spans="1:61" x14ac:dyDescent="0.25">
      <c r="A88" s="832" t="s">
        <v>486</v>
      </c>
      <c r="B88" s="833"/>
      <c r="C88" s="833"/>
      <c r="D88" s="833"/>
      <c r="E88" s="715" t="s">
        <v>487</v>
      </c>
      <c r="F88" s="715"/>
      <c r="G88" s="715"/>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6"/>
      <c r="AR88" s="716"/>
      <c r="AS88" s="716"/>
      <c r="AT88" s="716"/>
      <c r="AU88" s="716"/>
      <c r="AV88" s="716"/>
      <c r="AW88" s="716"/>
      <c r="AX88" s="716"/>
      <c r="AY88" s="716"/>
      <c r="AZ88" s="716"/>
      <c r="BA88" s="716"/>
      <c r="BB88" s="716"/>
      <c r="BC88" s="716"/>
      <c r="BD88" s="716"/>
      <c r="BE88" s="716"/>
      <c r="BF88" s="716"/>
      <c r="BG88" s="716"/>
      <c r="BH88" s="716"/>
      <c r="BI88" s="716"/>
    </row>
    <row r="89" spans="1:61" ht="29.45" customHeight="1" x14ac:dyDescent="0.25">
      <c r="A89" s="832" t="s">
        <v>488</v>
      </c>
      <c r="B89" s="833"/>
      <c r="C89" s="833"/>
      <c r="D89" s="833"/>
      <c r="E89" s="715" t="s">
        <v>489</v>
      </c>
      <c r="F89" s="715"/>
      <c r="G89" s="715"/>
      <c r="H89" s="715"/>
      <c r="I89" s="715"/>
      <c r="J89" s="715"/>
      <c r="K89" s="715"/>
      <c r="L89" s="715"/>
      <c r="M89" s="715"/>
      <c r="N89" s="715"/>
      <c r="O89" s="715"/>
      <c r="P89" s="715"/>
      <c r="Q89" s="715"/>
      <c r="R89" s="715"/>
      <c r="S89" s="715"/>
      <c r="T89" s="715"/>
      <c r="U89" s="715"/>
      <c r="V89" s="715"/>
      <c r="W89" s="715"/>
      <c r="X89" s="715"/>
      <c r="Y89" s="715"/>
      <c r="Z89" s="715"/>
      <c r="AA89" s="715"/>
      <c r="AB89" s="715"/>
      <c r="AC89" s="715"/>
      <c r="AD89" s="715"/>
      <c r="AE89" s="715"/>
      <c r="AF89" s="715"/>
      <c r="AG89" s="715"/>
      <c r="AH89" s="715"/>
      <c r="AI89" s="715"/>
      <c r="AJ89" s="715"/>
      <c r="AK89" s="715"/>
      <c r="AL89" s="715"/>
      <c r="AM89" s="715"/>
      <c r="AN89" s="715"/>
      <c r="AO89" s="715"/>
      <c r="AP89" s="715"/>
      <c r="AQ89" s="716"/>
      <c r="AR89" s="716"/>
      <c r="AS89" s="716"/>
      <c r="AT89" s="716"/>
      <c r="AU89" s="716"/>
      <c r="AV89" s="716"/>
      <c r="AW89" s="716"/>
      <c r="AX89" s="716"/>
      <c r="AY89" s="716"/>
      <c r="AZ89" s="716"/>
      <c r="BA89" s="716"/>
      <c r="BB89" s="716"/>
      <c r="BC89" s="716"/>
      <c r="BD89" s="716"/>
      <c r="BE89" s="716"/>
      <c r="BF89" s="716"/>
      <c r="BG89" s="716"/>
      <c r="BH89" s="716"/>
      <c r="BI89" s="716"/>
    </row>
    <row r="90" spans="1:61" x14ac:dyDescent="0.25">
      <c r="A90" s="832" t="s">
        <v>490</v>
      </c>
      <c r="B90" s="833"/>
      <c r="C90" s="833"/>
      <c r="D90" s="833"/>
      <c r="E90" s="715" t="s">
        <v>204</v>
      </c>
      <c r="F90" s="715"/>
      <c r="G90" s="715"/>
      <c r="H90" s="715"/>
      <c r="I90" s="715"/>
      <c r="J90" s="715"/>
      <c r="K90" s="715"/>
      <c r="L90" s="715"/>
      <c r="M90" s="715"/>
      <c r="N90" s="715"/>
      <c r="O90" s="715"/>
      <c r="P90" s="715"/>
      <c r="Q90" s="715"/>
      <c r="R90" s="715"/>
      <c r="S90" s="715"/>
      <c r="T90" s="715"/>
      <c r="U90" s="715"/>
      <c r="V90" s="715"/>
      <c r="W90" s="715"/>
      <c r="X90" s="715"/>
      <c r="Y90" s="715"/>
      <c r="Z90" s="715"/>
      <c r="AA90" s="715"/>
      <c r="AB90" s="715"/>
      <c r="AC90" s="715"/>
      <c r="AD90" s="715"/>
      <c r="AE90" s="715"/>
      <c r="AF90" s="715"/>
      <c r="AG90" s="715"/>
      <c r="AH90" s="715"/>
      <c r="AI90" s="715"/>
      <c r="AJ90" s="715"/>
      <c r="AK90" s="715"/>
      <c r="AL90" s="715"/>
      <c r="AM90" s="715"/>
      <c r="AN90" s="715"/>
      <c r="AO90" s="715"/>
      <c r="AP90" s="715"/>
      <c r="AQ90" s="716"/>
      <c r="AR90" s="716"/>
      <c r="AS90" s="716"/>
      <c r="AT90" s="716"/>
      <c r="AU90" s="716"/>
      <c r="AV90" s="716"/>
      <c r="AW90" s="716"/>
      <c r="AX90" s="716"/>
      <c r="AY90" s="716"/>
      <c r="AZ90" s="716"/>
      <c r="BA90" s="716"/>
      <c r="BB90" s="716"/>
      <c r="BC90" s="716"/>
      <c r="BD90" s="716"/>
      <c r="BE90" s="716"/>
      <c r="BF90" s="716"/>
      <c r="BG90" s="716"/>
      <c r="BH90" s="716"/>
      <c r="BI90" s="716"/>
    </row>
    <row r="91" spans="1:61" x14ac:dyDescent="0.25">
      <c r="A91" s="832" t="s">
        <v>491</v>
      </c>
      <c r="B91" s="833"/>
      <c r="C91" s="833"/>
      <c r="D91" s="833"/>
      <c r="E91" s="715" t="s">
        <v>492</v>
      </c>
      <c r="F91" s="715"/>
      <c r="G91" s="715"/>
      <c r="H91" s="715"/>
      <c r="I91" s="715"/>
      <c r="J91" s="715"/>
      <c r="K91" s="715"/>
      <c r="L91" s="715"/>
      <c r="M91" s="715"/>
      <c r="N91" s="715"/>
      <c r="O91" s="715"/>
      <c r="P91" s="715"/>
      <c r="Q91" s="715"/>
      <c r="R91" s="715"/>
      <c r="S91" s="715"/>
      <c r="T91" s="715"/>
      <c r="U91" s="715"/>
      <c r="V91" s="715"/>
      <c r="W91" s="715"/>
      <c r="X91" s="715"/>
      <c r="Y91" s="715"/>
      <c r="Z91" s="715"/>
      <c r="AA91" s="715"/>
      <c r="AB91" s="715"/>
      <c r="AC91" s="715"/>
      <c r="AD91" s="715"/>
      <c r="AE91" s="715"/>
      <c r="AF91" s="715"/>
      <c r="AG91" s="715"/>
      <c r="AH91" s="715"/>
      <c r="AI91" s="715"/>
      <c r="AJ91" s="715"/>
      <c r="AK91" s="715"/>
      <c r="AL91" s="715"/>
      <c r="AM91" s="715"/>
      <c r="AN91" s="715"/>
      <c r="AO91" s="715"/>
      <c r="AP91" s="715"/>
      <c r="AQ91" s="716"/>
      <c r="AR91" s="716"/>
      <c r="AS91" s="716"/>
      <c r="AT91" s="716"/>
      <c r="AU91" s="716"/>
      <c r="AV91" s="716"/>
      <c r="AW91" s="716"/>
      <c r="AX91" s="716"/>
      <c r="AY91" s="716"/>
      <c r="AZ91" s="716"/>
      <c r="BA91" s="716"/>
      <c r="BB91" s="716"/>
      <c r="BC91" s="716"/>
      <c r="BD91" s="716"/>
      <c r="BE91" s="716"/>
      <c r="BF91" s="716"/>
      <c r="BG91" s="716"/>
      <c r="BH91" s="716"/>
      <c r="BI91" s="716"/>
    </row>
    <row r="92" spans="1:61" x14ac:dyDescent="0.25">
      <c r="A92" s="834"/>
      <c r="B92" s="833"/>
      <c r="C92" s="833"/>
      <c r="D92" s="833"/>
      <c r="E92" s="835" t="s">
        <v>205</v>
      </c>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36">
        <f>SUM(AQ88:AY91)</f>
        <v>0</v>
      </c>
      <c r="AR92" s="836"/>
      <c r="AS92" s="836"/>
      <c r="AT92" s="836"/>
      <c r="AU92" s="836"/>
      <c r="AV92" s="836"/>
      <c r="AW92" s="836"/>
      <c r="AX92" s="836"/>
      <c r="AY92" s="836"/>
      <c r="AZ92" s="836">
        <f>SUM(AZ88:BI91)</f>
        <v>0</v>
      </c>
      <c r="BA92" s="836"/>
      <c r="BB92" s="836"/>
      <c r="BC92" s="836"/>
      <c r="BD92" s="836"/>
      <c r="BE92" s="836"/>
      <c r="BF92" s="836"/>
      <c r="BG92" s="836"/>
      <c r="BH92" s="836"/>
      <c r="BI92" s="836"/>
    </row>
    <row r="93" spans="1:61" ht="15.75" x14ac:dyDescent="0.25">
      <c r="A93" s="840" t="s">
        <v>215</v>
      </c>
      <c r="B93" s="841"/>
      <c r="C93" s="841"/>
      <c r="D93" s="841"/>
      <c r="E93" s="841"/>
      <c r="F93" s="841"/>
      <c r="G93" s="841"/>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1"/>
      <c r="AL93" s="841"/>
      <c r="AM93" s="841"/>
      <c r="AN93" s="841"/>
      <c r="AO93" s="841"/>
      <c r="AP93" s="842"/>
      <c r="AQ93" s="836">
        <f>AQ92+AQ86+AQ83</f>
        <v>0</v>
      </c>
      <c r="AR93" s="836"/>
      <c r="AS93" s="836"/>
      <c r="AT93" s="836"/>
      <c r="AU93" s="836"/>
      <c r="AV93" s="836"/>
      <c r="AW93" s="836"/>
      <c r="AX93" s="836"/>
      <c r="AY93" s="836"/>
      <c r="AZ93" s="836">
        <f>AZ92+AZ86+AZ83</f>
        <v>0</v>
      </c>
      <c r="BA93" s="836"/>
      <c r="BB93" s="836"/>
      <c r="BC93" s="836"/>
      <c r="BD93" s="836"/>
      <c r="BE93" s="836"/>
      <c r="BF93" s="836"/>
      <c r="BG93" s="836"/>
      <c r="BH93" s="836"/>
      <c r="BI93" s="836"/>
    </row>
    <row r="94" spans="1:61" ht="15.75" x14ac:dyDescent="0.25">
      <c r="A94" s="840" t="s">
        <v>216</v>
      </c>
      <c r="B94" s="841"/>
      <c r="C94" s="841"/>
      <c r="D94" s="841"/>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1"/>
      <c r="AL94" s="841"/>
      <c r="AM94" s="841"/>
      <c r="AN94" s="841"/>
      <c r="AO94" s="841"/>
      <c r="AP94" s="842"/>
      <c r="AQ94" s="716"/>
      <c r="AR94" s="716"/>
      <c r="AS94" s="716"/>
      <c r="AT94" s="716"/>
      <c r="AU94" s="716"/>
      <c r="AV94" s="716"/>
      <c r="AW94" s="716"/>
      <c r="AX94" s="716"/>
      <c r="AY94" s="716"/>
      <c r="AZ94" s="716"/>
      <c r="BA94" s="716"/>
      <c r="BB94" s="716"/>
      <c r="BC94" s="716"/>
      <c r="BD94" s="716"/>
      <c r="BE94" s="716"/>
      <c r="BF94" s="716"/>
      <c r="BG94" s="716"/>
      <c r="BH94" s="716"/>
      <c r="BI94" s="716"/>
    </row>
    <row r="95" spans="1:61" ht="15.75" x14ac:dyDescent="0.25">
      <c r="A95" s="840" t="s">
        <v>217</v>
      </c>
      <c r="B95" s="841"/>
      <c r="C95" s="841"/>
      <c r="D95" s="841"/>
      <c r="E95" s="841"/>
      <c r="F95" s="841"/>
      <c r="G95" s="841"/>
      <c r="H95" s="841"/>
      <c r="I95" s="841"/>
      <c r="J95" s="841"/>
      <c r="K95" s="841"/>
      <c r="L95" s="841"/>
      <c r="M95" s="841"/>
      <c r="N95" s="841"/>
      <c r="O95" s="841"/>
      <c r="P95" s="841"/>
      <c r="Q95" s="841"/>
      <c r="R95" s="841"/>
      <c r="S95" s="841"/>
      <c r="T95" s="841"/>
      <c r="U95" s="841"/>
      <c r="V95" s="841"/>
      <c r="W95" s="841"/>
      <c r="X95" s="841"/>
      <c r="Y95" s="841"/>
      <c r="Z95" s="841"/>
      <c r="AA95" s="841"/>
      <c r="AB95" s="841"/>
      <c r="AC95" s="841"/>
      <c r="AD95" s="841"/>
      <c r="AE95" s="841"/>
      <c r="AF95" s="841"/>
      <c r="AG95" s="841"/>
      <c r="AH95" s="841"/>
      <c r="AI95" s="841"/>
      <c r="AJ95" s="841"/>
      <c r="AK95" s="841"/>
      <c r="AL95" s="841"/>
      <c r="AM95" s="841"/>
      <c r="AN95" s="841"/>
      <c r="AO95" s="841"/>
      <c r="AP95" s="842"/>
      <c r="AQ95" s="848">
        <f>AQ93+AZ93+AQ94+AZ94</f>
        <v>0</v>
      </c>
      <c r="AR95" s="849"/>
      <c r="AS95" s="849"/>
      <c r="AT95" s="849"/>
      <c r="AU95" s="849"/>
      <c r="AV95" s="849"/>
      <c r="AW95" s="849"/>
      <c r="AX95" s="849"/>
      <c r="AY95" s="849"/>
      <c r="AZ95" s="849"/>
      <c r="BA95" s="849"/>
      <c r="BB95" s="849"/>
      <c r="BC95" s="849"/>
      <c r="BD95" s="849"/>
      <c r="BE95" s="849"/>
      <c r="BF95" s="849"/>
      <c r="BG95" s="849"/>
      <c r="BH95" s="849"/>
      <c r="BI95" s="850"/>
    </row>
    <row r="122" spans="1:6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25"/>
    <row r="252" ht="15" customHeight="1" x14ac:dyDescent="0.25"/>
    <row r="280" spans="1:61" x14ac:dyDescent="0.25">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row>
    <row r="281" spans="1:61" x14ac:dyDescent="0.25">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row>
    <row r="282" spans="1:61" x14ac:dyDescent="0.25">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row>
    <row r="283" spans="1:61" x14ac:dyDescent="0.25">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row>
    <row r="284" spans="1:61" x14ac:dyDescent="0.25">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row>
    <row r="285" spans="1:61" x14ac:dyDescent="0.2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row>
    <row r="286" spans="1:61" x14ac:dyDescent="0.25">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row>
    <row r="287" spans="1:61" x14ac:dyDescent="0.25">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row>
    <row r="288" spans="1:61" x14ac:dyDescent="0.25">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row>
    <row r="289" spans="1:61" x14ac:dyDescent="0.25">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row>
    <row r="290" spans="1:61" x14ac:dyDescent="0.25">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row>
    <row r="291" spans="1:61" x14ac:dyDescent="0.25">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row>
    <row r="292" spans="1:61" x14ac:dyDescent="0.25">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topLeftCell="A130" zoomScaleNormal="100" workbookViewId="0">
      <selection activeCell="AO41" sqref="AO4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25">
      <c r="A2" s="52"/>
      <c r="B2" s="52"/>
      <c r="C2" s="52"/>
      <c r="D2" s="52"/>
      <c r="E2" s="52"/>
      <c r="F2" s="52"/>
      <c r="G2" s="52"/>
      <c r="H2" s="772" t="s">
        <v>0</v>
      </c>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887" t="s">
        <v>229</v>
      </c>
      <c r="AR2" s="774"/>
      <c r="AS2" s="774"/>
      <c r="AT2" s="774"/>
      <c r="AU2" s="774"/>
      <c r="AV2" s="774"/>
      <c r="AW2" s="774"/>
      <c r="AX2" s="774"/>
      <c r="AY2" s="774"/>
      <c r="AZ2" s="774"/>
      <c r="BA2" s="774"/>
      <c r="BB2" s="774"/>
      <c r="BC2" s="774"/>
      <c r="BD2" s="774"/>
      <c r="BE2" s="774"/>
      <c r="BF2" s="774"/>
      <c r="BG2" s="774"/>
      <c r="BH2" s="774"/>
      <c r="BI2" s="775"/>
    </row>
    <row r="3" spans="1:61" x14ac:dyDescent="0.25">
      <c r="A3" s="52"/>
      <c r="B3" s="52"/>
      <c r="C3" s="52"/>
      <c r="D3" s="52"/>
      <c r="E3" s="52"/>
      <c r="F3" s="52"/>
      <c r="G3" s="5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6"/>
      <c r="AR3" s="777"/>
      <c r="AS3" s="777"/>
      <c r="AT3" s="777"/>
      <c r="AU3" s="777"/>
      <c r="AV3" s="777"/>
      <c r="AW3" s="777"/>
      <c r="AX3" s="777"/>
      <c r="AY3" s="777"/>
      <c r="AZ3" s="777"/>
      <c r="BA3" s="777"/>
      <c r="BB3" s="777"/>
      <c r="BC3" s="777"/>
      <c r="BD3" s="777"/>
      <c r="BE3" s="777"/>
      <c r="BF3" s="777"/>
      <c r="BG3" s="777"/>
      <c r="BH3" s="777"/>
      <c r="BI3" s="778"/>
    </row>
    <row r="4" spans="1:61" x14ac:dyDescent="0.25">
      <c r="A4" s="52"/>
      <c r="B4" s="52"/>
      <c r="C4" s="52"/>
      <c r="D4" s="52"/>
      <c r="E4" s="52"/>
      <c r="F4" s="52"/>
      <c r="G4" s="52"/>
      <c r="H4" s="772" t="s">
        <v>1</v>
      </c>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667"/>
      <c r="AR4" s="667"/>
      <c r="AS4" s="667"/>
      <c r="AT4" s="667"/>
      <c r="AU4" s="667"/>
      <c r="AV4" s="667"/>
      <c r="AW4" s="667"/>
      <c r="AX4" s="667"/>
      <c r="AY4" s="667"/>
      <c r="AZ4" s="680" t="s">
        <v>353</v>
      </c>
      <c r="BA4" s="681"/>
      <c r="BB4" s="681"/>
      <c r="BC4" s="681"/>
      <c r="BD4" s="681"/>
      <c r="BE4" s="681"/>
      <c r="BF4" s="681"/>
      <c r="BG4" s="681"/>
      <c r="BH4" s="681"/>
      <c r="BI4" s="682"/>
    </row>
    <row r="5" spans="1:61" ht="18.75" x14ac:dyDescent="0.3">
      <c r="A5" s="52"/>
      <c r="B5" s="52"/>
      <c r="C5" s="52"/>
      <c r="D5" s="52"/>
      <c r="E5" s="52"/>
      <c r="F5" s="52"/>
      <c r="G5" s="52"/>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row>
    <row r="6" spans="1:61" x14ac:dyDescent="0.25">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row>
    <row r="7" spans="1:61" x14ac:dyDescent="0.25">
      <c r="A7" s="708"/>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row>
    <row r="8" spans="1:61" x14ac:dyDescent="0.25">
      <c r="A8" s="823" t="s">
        <v>153</v>
      </c>
      <c r="B8" s="824"/>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5"/>
    </row>
    <row r="9" spans="1:61" ht="15" customHeight="1" x14ac:dyDescent="0.25">
      <c r="A9" s="697" t="s">
        <v>230</v>
      </c>
      <c r="B9" s="697"/>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7"/>
      <c r="AY9" s="697"/>
      <c r="AZ9" s="697"/>
      <c r="BA9" s="697"/>
      <c r="BB9" s="697"/>
      <c r="BC9" s="697"/>
      <c r="BD9" s="697"/>
      <c r="BE9" s="697"/>
      <c r="BF9" s="697"/>
      <c r="BG9" s="697"/>
      <c r="BH9" s="697"/>
      <c r="BI9" s="697"/>
    </row>
    <row r="10" spans="1:61" ht="28.5" customHeight="1" x14ac:dyDescent="0.25">
      <c r="A10" s="698" t="s">
        <v>154</v>
      </c>
      <c r="B10" s="699"/>
      <c r="C10" s="699"/>
      <c r="D10" s="699"/>
      <c r="E10" s="700" t="s">
        <v>155</v>
      </c>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512" t="s">
        <v>156</v>
      </c>
      <c r="AR10" s="512"/>
      <c r="AS10" s="512"/>
      <c r="AT10" s="512"/>
      <c r="AU10" s="512"/>
      <c r="AV10" s="512"/>
      <c r="AW10" s="512"/>
      <c r="AX10" s="512"/>
      <c r="AY10" s="512"/>
      <c r="AZ10" s="489" t="s">
        <v>157</v>
      </c>
      <c r="BA10" s="512"/>
      <c r="BB10" s="512"/>
      <c r="BC10" s="512"/>
      <c r="BD10" s="512"/>
      <c r="BE10" s="512"/>
      <c r="BF10" s="512"/>
      <c r="BG10" s="512"/>
      <c r="BH10" s="512"/>
      <c r="BI10" s="512"/>
    </row>
    <row r="11" spans="1:61" x14ac:dyDescent="0.25">
      <c r="A11" s="853">
        <v>1</v>
      </c>
      <c r="B11" s="854"/>
      <c r="C11" s="854"/>
      <c r="D11" s="854"/>
      <c r="E11" s="855" t="s">
        <v>232</v>
      </c>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751"/>
      <c r="AR11" s="751"/>
      <c r="AS11" s="751"/>
      <c r="AT11" s="751"/>
      <c r="AU11" s="751"/>
      <c r="AV11" s="751"/>
      <c r="AW11" s="751"/>
      <c r="AX11" s="751"/>
      <c r="AY11" s="751"/>
      <c r="AZ11" s="851"/>
      <c r="BA11" s="751"/>
      <c r="BB11" s="751"/>
      <c r="BC11" s="751"/>
      <c r="BD11" s="751"/>
      <c r="BE11" s="751"/>
      <c r="BF11" s="751"/>
      <c r="BG11" s="751"/>
      <c r="BH11" s="751"/>
      <c r="BI11" s="751"/>
    </row>
    <row r="12" spans="1:61" x14ac:dyDescent="0.25">
      <c r="A12" s="853">
        <v>2</v>
      </c>
      <c r="B12" s="854"/>
      <c r="C12" s="854"/>
      <c r="D12" s="854"/>
      <c r="E12" s="855" t="s">
        <v>231</v>
      </c>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751"/>
      <c r="AR12" s="751"/>
      <c r="AS12" s="751"/>
      <c r="AT12" s="751"/>
      <c r="AU12" s="751"/>
      <c r="AV12" s="751"/>
      <c r="AW12" s="751"/>
      <c r="AX12" s="751"/>
      <c r="AY12" s="751"/>
      <c r="AZ12" s="851"/>
      <c r="BA12" s="751"/>
      <c r="BB12" s="751"/>
      <c r="BC12" s="751"/>
      <c r="BD12" s="751"/>
      <c r="BE12" s="751"/>
      <c r="BF12" s="751"/>
      <c r="BG12" s="751"/>
      <c r="BH12" s="751"/>
      <c r="BI12" s="751"/>
    </row>
    <row r="13" spans="1:61" x14ac:dyDescent="0.25">
      <c r="A13" s="853">
        <v>3</v>
      </c>
      <c r="B13" s="854"/>
      <c r="C13" s="854"/>
      <c r="D13" s="854"/>
      <c r="E13" s="855" t="s">
        <v>233</v>
      </c>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751"/>
      <c r="AR13" s="751"/>
      <c r="AS13" s="751"/>
      <c r="AT13" s="751"/>
      <c r="AU13" s="751"/>
      <c r="AV13" s="751"/>
      <c r="AW13" s="751"/>
      <c r="AX13" s="751"/>
      <c r="AY13" s="751"/>
      <c r="AZ13" s="851"/>
      <c r="BA13" s="751"/>
      <c r="BB13" s="751"/>
      <c r="BC13" s="751"/>
      <c r="BD13" s="751"/>
      <c r="BE13" s="751"/>
      <c r="BF13" s="751"/>
      <c r="BG13" s="751"/>
      <c r="BH13" s="751"/>
      <c r="BI13" s="751"/>
    </row>
    <row r="14" spans="1:61" x14ac:dyDescent="0.25">
      <c r="A14" s="853">
        <v>4</v>
      </c>
      <c r="B14" s="854"/>
      <c r="C14" s="854"/>
      <c r="D14" s="854"/>
      <c r="E14" s="855" t="s">
        <v>234</v>
      </c>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751"/>
      <c r="AR14" s="751"/>
      <c r="AS14" s="751"/>
      <c r="AT14" s="751"/>
      <c r="AU14" s="751"/>
      <c r="AV14" s="751"/>
      <c r="AW14" s="751"/>
      <c r="AX14" s="751"/>
      <c r="AY14" s="751"/>
      <c r="AZ14" s="851"/>
      <c r="BA14" s="751"/>
      <c r="BB14" s="751"/>
      <c r="BC14" s="751"/>
      <c r="BD14" s="751"/>
      <c r="BE14" s="751"/>
      <c r="BF14" s="751"/>
      <c r="BG14" s="751"/>
      <c r="BH14" s="751"/>
      <c r="BI14" s="751"/>
    </row>
    <row r="15" spans="1:61" x14ac:dyDescent="0.25">
      <c r="A15" s="853">
        <v>5</v>
      </c>
      <c r="B15" s="854"/>
      <c r="C15" s="854"/>
      <c r="D15" s="854"/>
      <c r="E15" s="855" t="s">
        <v>235</v>
      </c>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751"/>
      <c r="AR15" s="751"/>
      <c r="AS15" s="751"/>
      <c r="AT15" s="751"/>
      <c r="AU15" s="751"/>
      <c r="AV15" s="751"/>
      <c r="AW15" s="751"/>
      <c r="AX15" s="751"/>
      <c r="AY15" s="751"/>
      <c r="AZ15" s="851"/>
      <c r="BA15" s="751"/>
      <c r="BB15" s="751"/>
      <c r="BC15" s="751"/>
      <c r="BD15" s="751"/>
      <c r="BE15" s="751"/>
      <c r="BF15" s="751"/>
      <c r="BG15" s="751"/>
      <c r="BH15" s="751"/>
      <c r="BI15" s="751"/>
    </row>
    <row r="16" spans="1:61" x14ac:dyDescent="0.25">
      <c r="A16" s="853">
        <v>6</v>
      </c>
      <c r="B16" s="854"/>
      <c r="C16" s="854"/>
      <c r="D16" s="854"/>
      <c r="E16" s="855" t="s">
        <v>236</v>
      </c>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751"/>
      <c r="AR16" s="751"/>
      <c r="AS16" s="751"/>
      <c r="AT16" s="751"/>
      <c r="AU16" s="751"/>
      <c r="AV16" s="751"/>
      <c r="AW16" s="751"/>
      <c r="AX16" s="751"/>
      <c r="AY16" s="751"/>
      <c r="AZ16" s="851"/>
      <c r="BA16" s="751"/>
      <c r="BB16" s="751"/>
      <c r="BC16" s="751"/>
      <c r="BD16" s="751"/>
      <c r="BE16" s="751"/>
      <c r="BF16" s="751"/>
      <c r="BG16" s="751"/>
      <c r="BH16" s="751"/>
      <c r="BI16" s="751"/>
    </row>
    <row r="17" spans="1:61" x14ac:dyDescent="0.25">
      <c r="A17" s="853">
        <v>7</v>
      </c>
      <c r="B17" s="854"/>
      <c r="C17" s="854"/>
      <c r="D17" s="854"/>
      <c r="E17" s="855" t="s">
        <v>237</v>
      </c>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5"/>
      <c r="AN17" s="855"/>
      <c r="AO17" s="855"/>
      <c r="AP17" s="855"/>
      <c r="AQ17" s="751"/>
      <c r="AR17" s="751"/>
      <c r="AS17" s="751"/>
      <c r="AT17" s="751"/>
      <c r="AU17" s="751"/>
      <c r="AV17" s="751"/>
      <c r="AW17" s="751"/>
      <c r="AX17" s="751"/>
      <c r="AY17" s="751"/>
      <c r="AZ17" s="851"/>
      <c r="BA17" s="751"/>
      <c r="BB17" s="751"/>
      <c r="BC17" s="751"/>
      <c r="BD17" s="751"/>
      <c r="BE17" s="751"/>
      <c r="BF17" s="751"/>
      <c r="BG17" s="751"/>
      <c r="BH17" s="751"/>
      <c r="BI17" s="751"/>
    </row>
    <row r="18" spans="1:61" x14ac:dyDescent="0.25">
      <c r="A18" s="853">
        <v>8</v>
      </c>
      <c r="B18" s="854"/>
      <c r="C18" s="854"/>
      <c r="D18" s="854"/>
      <c r="E18" s="855" t="s">
        <v>238</v>
      </c>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751"/>
      <c r="AR18" s="751"/>
      <c r="AS18" s="751"/>
      <c r="AT18" s="751"/>
      <c r="AU18" s="751"/>
      <c r="AV18" s="751"/>
      <c r="AW18" s="751"/>
      <c r="AX18" s="751"/>
      <c r="AY18" s="751"/>
      <c r="AZ18" s="851"/>
      <c r="BA18" s="751"/>
      <c r="BB18" s="751"/>
      <c r="BC18" s="751"/>
      <c r="BD18" s="751"/>
      <c r="BE18" s="751"/>
      <c r="BF18" s="751"/>
      <c r="BG18" s="751"/>
      <c r="BH18" s="751"/>
      <c r="BI18" s="751"/>
    </row>
    <row r="19" spans="1:61" x14ac:dyDescent="0.25">
      <c r="A19" s="862"/>
      <c r="B19" s="863"/>
      <c r="C19" s="863"/>
      <c r="D19" s="863"/>
      <c r="E19" s="910" t="s">
        <v>188</v>
      </c>
      <c r="F19" s="910"/>
      <c r="G19" s="910"/>
      <c r="H19" s="910"/>
      <c r="I19" s="910"/>
      <c r="J19" s="910"/>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635">
        <f>SUM(AQ11:AY18)</f>
        <v>0</v>
      </c>
      <c r="AR19" s="635"/>
      <c r="AS19" s="635"/>
      <c r="AT19" s="635"/>
      <c r="AU19" s="635"/>
      <c r="AV19" s="635"/>
      <c r="AW19" s="635"/>
      <c r="AX19" s="635"/>
      <c r="AY19" s="635"/>
      <c r="AZ19" s="864">
        <f>SUM(AZ11:BI18)</f>
        <v>0</v>
      </c>
      <c r="BA19" s="635"/>
      <c r="BB19" s="635"/>
      <c r="BC19" s="635"/>
      <c r="BD19" s="635"/>
      <c r="BE19" s="635"/>
      <c r="BF19" s="635"/>
      <c r="BG19" s="635"/>
      <c r="BH19" s="635"/>
      <c r="BI19" s="635"/>
    </row>
    <row r="20" spans="1:61" x14ac:dyDescent="0.25">
      <c r="A20" s="862"/>
      <c r="B20" s="863"/>
      <c r="C20" s="863"/>
      <c r="D20" s="863"/>
      <c r="E20" s="910" t="s">
        <v>239</v>
      </c>
      <c r="F20" s="910"/>
      <c r="G20" s="910"/>
      <c r="H20" s="910"/>
      <c r="I20" s="910"/>
      <c r="J20" s="910"/>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751"/>
      <c r="AR20" s="751"/>
      <c r="AS20" s="751"/>
      <c r="AT20" s="751"/>
      <c r="AU20" s="751"/>
      <c r="AV20" s="751"/>
      <c r="AW20" s="751"/>
      <c r="AX20" s="751"/>
      <c r="AY20" s="751"/>
      <c r="AZ20" s="851"/>
      <c r="BA20" s="751"/>
      <c r="BB20" s="751"/>
      <c r="BC20" s="751"/>
      <c r="BD20" s="751"/>
      <c r="BE20" s="751"/>
      <c r="BF20" s="751"/>
      <c r="BG20" s="751"/>
      <c r="BH20" s="751"/>
      <c r="BI20" s="751"/>
    </row>
    <row r="21" spans="1:61" x14ac:dyDescent="0.25">
      <c r="A21" s="843" t="s">
        <v>240</v>
      </c>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5"/>
      <c r="AQ21" s="513">
        <f>AQ19+AZ19+AQ20+AZ20</f>
        <v>0</v>
      </c>
      <c r="AR21" s="514"/>
      <c r="AS21" s="514"/>
      <c r="AT21" s="514"/>
      <c r="AU21" s="514"/>
      <c r="AV21" s="514"/>
      <c r="AW21" s="514"/>
      <c r="AX21" s="514"/>
      <c r="AY21" s="514"/>
      <c r="AZ21" s="514"/>
      <c r="BA21" s="514"/>
      <c r="BB21" s="514"/>
      <c r="BC21" s="514"/>
      <c r="BD21" s="514"/>
      <c r="BE21" s="514"/>
      <c r="BF21" s="514"/>
      <c r="BG21" s="514"/>
      <c r="BH21" s="514"/>
      <c r="BI21" s="515"/>
    </row>
    <row r="22" spans="1:61" x14ac:dyDescent="0.25">
      <c r="A22" s="698"/>
      <c r="B22" s="699"/>
      <c r="C22" s="699"/>
      <c r="D22" s="699"/>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846"/>
      <c r="AR22" s="846"/>
      <c r="AS22" s="846"/>
      <c r="AT22" s="846"/>
      <c r="AU22" s="846"/>
      <c r="AV22" s="846"/>
      <c r="AW22" s="846"/>
      <c r="AX22" s="846"/>
      <c r="AY22" s="846"/>
      <c r="AZ22" s="847"/>
      <c r="BA22" s="846"/>
      <c r="BB22" s="846"/>
      <c r="BC22" s="846"/>
      <c r="BD22" s="846"/>
      <c r="BE22" s="846"/>
      <c r="BF22" s="846"/>
      <c r="BG22" s="846"/>
      <c r="BH22" s="846"/>
      <c r="BI22" s="846"/>
    </row>
    <row r="23" spans="1:61" ht="15.75" x14ac:dyDescent="0.25">
      <c r="A23" s="697" t="s">
        <v>241</v>
      </c>
      <c r="B23" s="697"/>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row>
    <row r="24" spans="1:61" ht="26.25" customHeight="1" x14ac:dyDescent="0.25">
      <c r="A24" s="698" t="s">
        <v>154</v>
      </c>
      <c r="B24" s="699"/>
      <c r="C24" s="699"/>
      <c r="D24" s="699"/>
      <c r="E24" s="700" t="s">
        <v>155</v>
      </c>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512" t="s">
        <v>156</v>
      </c>
      <c r="AR24" s="512"/>
      <c r="AS24" s="512"/>
      <c r="AT24" s="512"/>
      <c r="AU24" s="512"/>
      <c r="AV24" s="512"/>
      <c r="AW24" s="512"/>
      <c r="AX24" s="512"/>
      <c r="AY24" s="512"/>
      <c r="AZ24" s="489" t="s">
        <v>157</v>
      </c>
      <c r="BA24" s="512"/>
      <c r="BB24" s="512"/>
      <c r="BC24" s="512"/>
      <c r="BD24" s="512"/>
      <c r="BE24" s="512"/>
      <c r="BF24" s="512"/>
      <c r="BG24" s="512"/>
      <c r="BH24" s="512"/>
      <c r="BI24" s="512"/>
    </row>
    <row r="25" spans="1:61" ht="16.5" customHeight="1" x14ac:dyDescent="0.25">
      <c r="A25" s="865"/>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7"/>
    </row>
    <row r="26" spans="1:61" x14ac:dyDescent="0.25">
      <c r="A26" s="569" t="s">
        <v>249</v>
      </c>
      <c r="B26" s="570"/>
      <c r="C26" s="570"/>
      <c r="D26" s="570"/>
      <c r="E26" s="294" t="s">
        <v>248</v>
      </c>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326">
        <f>SUM(AQ27:AY28)</f>
        <v>0</v>
      </c>
      <c r="AR26" s="327"/>
      <c r="AS26" s="327"/>
      <c r="AT26" s="327"/>
      <c r="AU26" s="327"/>
      <c r="AV26" s="327"/>
      <c r="AW26" s="327"/>
      <c r="AX26" s="327"/>
      <c r="AY26" s="328"/>
      <c r="AZ26" s="329">
        <f>SUM(AZ27:BI28)</f>
        <v>0</v>
      </c>
      <c r="BA26" s="330"/>
      <c r="BB26" s="330"/>
      <c r="BC26" s="330"/>
      <c r="BD26" s="330"/>
      <c r="BE26" s="330"/>
      <c r="BF26" s="330"/>
      <c r="BG26" s="330"/>
      <c r="BH26" s="330"/>
      <c r="BI26" s="331"/>
    </row>
    <row r="27" spans="1:61" x14ac:dyDescent="0.25">
      <c r="A27" s="860" t="s">
        <v>252</v>
      </c>
      <c r="B27" s="861"/>
      <c r="C27" s="861"/>
      <c r="D27" s="861"/>
      <c r="E27" s="722" t="s">
        <v>250</v>
      </c>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560"/>
      <c r="AR27" s="561"/>
      <c r="AS27" s="561"/>
      <c r="AT27" s="561"/>
      <c r="AU27" s="561"/>
      <c r="AV27" s="561"/>
      <c r="AW27" s="561"/>
      <c r="AX27" s="561"/>
      <c r="AY27" s="562"/>
      <c r="AZ27" s="563"/>
      <c r="BA27" s="911"/>
      <c r="BB27" s="911"/>
      <c r="BC27" s="911"/>
      <c r="BD27" s="911"/>
      <c r="BE27" s="911"/>
      <c r="BF27" s="911"/>
      <c r="BG27" s="911"/>
      <c r="BH27" s="911"/>
      <c r="BI27" s="912"/>
    </row>
    <row r="28" spans="1:61" x14ac:dyDescent="0.25">
      <c r="A28" s="860" t="s">
        <v>251</v>
      </c>
      <c r="B28" s="861"/>
      <c r="C28" s="861"/>
      <c r="D28" s="861"/>
      <c r="E28" s="722" t="s">
        <v>253</v>
      </c>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560"/>
      <c r="AR28" s="561"/>
      <c r="AS28" s="561"/>
      <c r="AT28" s="561"/>
      <c r="AU28" s="561"/>
      <c r="AV28" s="561"/>
      <c r="AW28" s="561"/>
      <c r="AX28" s="561"/>
      <c r="AY28" s="562"/>
      <c r="AZ28" s="563"/>
      <c r="BA28" s="911"/>
      <c r="BB28" s="911"/>
      <c r="BC28" s="911"/>
      <c r="BD28" s="911"/>
      <c r="BE28" s="911"/>
      <c r="BF28" s="911"/>
      <c r="BG28" s="911"/>
      <c r="BH28" s="911"/>
      <c r="BI28" s="912"/>
    </row>
    <row r="29" spans="1:61" x14ac:dyDescent="0.25">
      <c r="A29" s="569" t="s">
        <v>255</v>
      </c>
      <c r="B29" s="570"/>
      <c r="C29" s="570"/>
      <c r="D29" s="570"/>
      <c r="E29" s="294" t="s">
        <v>254</v>
      </c>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326">
        <f>SUM(AQ31:AY34)</f>
        <v>0</v>
      </c>
      <c r="AR29" s="327"/>
      <c r="AS29" s="327"/>
      <c r="AT29" s="327"/>
      <c r="AU29" s="327"/>
      <c r="AV29" s="327"/>
      <c r="AW29" s="327"/>
      <c r="AX29" s="327"/>
      <c r="AY29" s="328"/>
      <c r="AZ29" s="329">
        <f>SUM(AZ30:BI36)</f>
        <v>0</v>
      </c>
      <c r="BA29" s="330"/>
      <c r="BB29" s="330"/>
      <c r="BC29" s="330"/>
      <c r="BD29" s="330"/>
      <c r="BE29" s="330"/>
      <c r="BF29" s="330"/>
      <c r="BG29" s="330"/>
      <c r="BH29" s="330"/>
      <c r="BI29" s="331"/>
    </row>
    <row r="30" spans="1:61" x14ac:dyDescent="0.25">
      <c r="A30" s="720"/>
      <c r="B30" s="721"/>
      <c r="C30" s="721"/>
      <c r="D30" s="721"/>
      <c r="E30" s="722" t="s">
        <v>242</v>
      </c>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17"/>
      <c r="AR30" s="718"/>
      <c r="AS30" s="718"/>
      <c r="AT30" s="718"/>
      <c r="AU30" s="718"/>
      <c r="AV30" s="718"/>
      <c r="AW30" s="718"/>
      <c r="AX30" s="718"/>
      <c r="AY30" s="719"/>
      <c r="AZ30" s="563"/>
      <c r="BA30" s="911"/>
      <c r="BB30" s="911"/>
      <c r="BC30" s="911"/>
      <c r="BD30" s="911"/>
      <c r="BE30" s="911"/>
      <c r="BF30" s="911"/>
      <c r="BG30" s="911"/>
      <c r="BH30" s="911"/>
      <c r="BI30" s="912"/>
    </row>
    <row r="31" spans="1:61" ht="24.75" customHeight="1" x14ac:dyDescent="0.25">
      <c r="A31" s="720"/>
      <c r="B31" s="721"/>
      <c r="C31" s="721"/>
      <c r="D31" s="721"/>
      <c r="E31" s="722" t="s">
        <v>243</v>
      </c>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560"/>
      <c r="AR31" s="561"/>
      <c r="AS31" s="561"/>
      <c r="AT31" s="561"/>
      <c r="AU31" s="561"/>
      <c r="AV31" s="561"/>
      <c r="AW31" s="561"/>
      <c r="AX31" s="561"/>
      <c r="AY31" s="562"/>
      <c r="AZ31" s="563"/>
      <c r="BA31" s="911"/>
      <c r="BB31" s="911"/>
      <c r="BC31" s="911"/>
      <c r="BD31" s="911"/>
      <c r="BE31" s="911"/>
      <c r="BF31" s="911"/>
      <c r="BG31" s="911"/>
      <c r="BH31" s="911"/>
      <c r="BI31" s="912"/>
    </row>
    <row r="32" spans="1:61" ht="24.75" customHeight="1" x14ac:dyDescent="0.25">
      <c r="A32" s="720"/>
      <c r="B32" s="721"/>
      <c r="C32" s="721"/>
      <c r="D32" s="721"/>
      <c r="E32" s="722" t="s">
        <v>244</v>
      </c>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560"/>
      <c r="AR32" s="561"/>
      <c r="AS32" s="561"/>
      <c r="AT32" s="561"/>
      <c r="AU32" s="561"/>
      <c r="AV32" s="561"/>
      <c r="AW32" s="561"/>
      <c r="AX32" s="561"/>
      <c r="AY32" s="562"/>
      <c r="AZ32" s="563"/>
      <c r="BA32" s="911"/>
      <c r="BB32" s="911"/>
      <c r="BC32" s="911"/>
      <c r="BD32" s="911"/>
      <c r="BE32" s="911"/>
      <c r="BF32" s="911"/>
      <c r="BG32" s="911"/>
      <c r="BH32" s="911"/>
      <c r="BI32" s="912"/>
    </row>
    <row r="33" spans="1:61" ht="18" customHeight="1" x14ac:dyDescent="0.25">
      <c r="A33" s="720"/>
      <c r="B33" s="721"/>
      <c r="C33" s="721"/>
      <c r="D33" s="721"/>
      <c r="E33" s="722" t="s">
        <v>245</v>
      </c>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560"/>
      <c r="AR33" s="561"/>
      <c r="AS33" s="561"/>
      <c r="AT33" s="561"/>
      <c r="AU33" s="561"/>
      <c r="AV33" s="561"/>
      <c r="AW33" s="561"/>
      <c r="AX33" s="561"/>
      <c r="AY33" s="562"/>
      <c r="AZ33" s="563"/>
      <c r="BA33" s="911"/>
      <c r="BB33" s="911"/>
      <c r="BC33" s="911"/>
      <c r="BD33" s="911"/>
      <c r="BE33" s="911"/>
      <c r="BF33" s="911"/>
      <c r="BG33" s="911"/>
      <c r="BH33" s="911"/>
      <c r="BI33" s="912"/>
    </row>
    <row r="34" spans="1:61" ht="18" customHeight="1" x14ac:dyDescent="0.25">
      <c r="A34" s="720"/>
      <c r="B34" s="721"/>
      <c r="C34" s="721"/>
      <c r="D34" s="721"/>
      <c r="E34" s="722" t="s">
        <v>246</v>
      </c>
      <c r="F34" s="722"/>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560"/>
      <c r="AR34" s="561"/>
      <c r="AS34" s="561"/>
      <c r="AT34" s="561"/>
      <c r="AU34" s="561"/>
      <c r="AV34" s="561"/>
      <c r="AW34" s="561"/>
      <c r="AX34" s="561"/>
      <c r="AY34" s="562"/>
      <c r="AZ34" s="563"/>
      <c r="BA34" s="911"/>
      <c r="BB34" s="911"/>
      <c r="BC34" s="911"/>
      <c r="BD34" s="911"/>
      <c r="BE34" s="911"/>
      <c r="BF34" s="911"/>
      <c r="BG34" s="911"/>
      <c r="BH34" s="911"/>
      <c r="BI34" s="912"/>
    </row>
    <row r="35" spans="1:61" x14ac:dyDescent="0.25">
      <c r="A35" s="720"/>
      <c r="B35" s="721"/>
      <c r="C35" s="721"/>
      <c r="D35" s="721"/>
      <c r="E35" s="722" t="s">
        <v>247</v>
      </c>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17"/>
      <c r="AR35" s="718"/>
      <c r="AS35" s="718"/>
      <c r="AT35" s="718"/>
      <c r="AU35" s="718"/>
      <c r="AV35" s="718"/>
      <c r="AW35" s="718"/>
      <c r="AX35" s="718"/>
      <c r="AY35" s="719"/>
      <c r="AZ35" s="563"/>
      <c r="BA35" s="911"/>
      <c r="BB35" s="911"/>
      <c r="BC35" s="911"/>
      <c r="BD35" s="911"/>
      <c r="BE35" s="911"/>
      <c r="BF35" s="911"/>
      <c r="BG35" s="911"/>
      <c r="BH35" s="911"/>
      <c r="BI35" s="912"/>
    </row>
    <row r="36" spans="1:61" x14ac:dyDescent="0.25">
      <c r="A36" s="569" t="s">
        <v>257</v>
      </c>
      <c r="B36" s="570"/>
      <c r="C36" s="570"/>
      <c r="D36" s="570"/>
      <c r="E36" s="294" t="s">
        <v>256</v>
      </c>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717"/>
      <c r="AR36" s="718"/>
      <c r="AS36" s="718"/>
      <c r="AT36" s="718"/>
      <c r="AU36" s="718"/>
      <c r="AV36" s="718"/>
      <c r="AW36" s="718"/>
      <c r="AX36" s="718"/>
      <c r="AY36" s="719"/>
      <c r="AZ36" s="298"/>
      <c r="BA36" s="299"/>
      <c r="BB36" s="299"/>
      <c r="BC36" s="299"/>
      <c r="BD36" s="299"/>
      <c r="BE36" s="299"/>
      <c r="BF36" s="299"/>
      <c r="BG36" s="299"/>
      <c r="BH36" s="299"/>
      <c r="BI36" s="300"/>
    </row>
    <row r="37" spans="1:61" ht="20.25" customHeight="1" x14ac:dyDescent="0.25">
      <c r="A37" s="557"/>
      <c r="B37" s="558"/>
      <c r="C37" s="558"/>
      <c r="D37" s="558"/>
      <c r="E37" s="559" t="s">
        <v>258</v>
      </c>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326">
        <f>AQ26+AQ29</f>
        <v>0</v>
      </c>
      <c r="AR37" s="327"/>
      <c r="AS37" s="327"/>
      <c r="AT37" s="327"/>
      <c r="AU37" s="327"/>
      <c r="AV37" s="327"/>
      <c r="AW37" s="327"/>
      <c r="AX37" s="327"/>
      <c r="AY37" s="328"/>
      <c r="AZ37" s="329">
        <f>AZ26+AZ29+AZ36</f>
        <v>0</v>
      </c>
      <c r="BA37" s="330"/>
      <c r="BB37" s="330"/>
      <c r="BC37" s="330"/>
      <c r="BD37" s="330"/>
      <c r="BE37" s="330"/>
      <c r="BF37" s="330"/>
      <c r="BG37" s="330"/>
      <c r="BH37" s="330"/>
      <c r="BI37" s="331"/>
    </row>
    <row r="38" spans="1:61" ht="20.25" customHeight="1" x14ac:dyDescent="0.25">
      <c r="A38" s="557"/>
      <c r="B38" s="558"/>
      <c r="C38" s="558"/>
      <c r="D38" s="558"/>
      <c r="E38" s="559" t="s">
        <v>259</v>
      </c>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60"/>
      <c r="AR38" s="561"/>
      <c r="AS38" s="561"/>
      <c r="AT38" s="561"/>
      <c r="AU38" s="561"/>
      <c r="AV38" s="561"/>
      <c r="AW38" s="561"/>
      <c r="AX38" s="561"/>
      <c r="AY38" s="562"/>
      <c r="AZ38" s="563"/>
      <c r="BA38" s="911"/>
      <c r="BB38" s="911"/>
      <c r="BC38" s="911"/>
      <c r="BD38" s="911"/>
      <c r="BE38" s="911"/>
      <c r="BF38" s="911"/>
      <c r="BG38" s="911"/>
      <c r="BH38" s="911"/>
      <c r="BI38" s="912"/>
    </row>
    <row r="39" spans="1:61" ht="20.25" customHeight="1" x14ac:dyDescent="0.25">
      <c r="A39" s="557"/>
      <c r="B39" s="558"/>
      <c r="C39" s="558"/>
      <c r="D39" s="558"/>
      <c r="E39" s="559" t="s">
        <v>260</v>
      </c>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66">
        <f>AQ37+AZ37+AQ38+AZ38</f>
        <v>0</v>
      </c>
      <c r="AR39" s="567"/>
      <c r="AS39" s="567"/>
      <c r="AT39" s="567"/>
      <c r="AU39" s="567"/>
      <c r="AV39" s="567"/>
      <c r="AW39" s="567"/>
      <c r="AX39" s="567"/>
      <c r="AY39" s="567"/>
      <c r="AZ39" s="567"/>
      <c r="BA39" s="567"/>
      <c r="BB39" s="567"/>
      <c r="BC39" s="567"/>
      <c r="BD39" s="567"/>
      <c r="BE39" s="567"/>
      <c r="BF39" s="567"/>
      <c r="BG39" s="567"/>
      <c r="BH39" s="567"/>
      <c r="BI39" s="568"/>
    </row>
    <row r="40" spans="1:61" x14ac:dyDescent="0.2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25">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25">
      <c r="A43" s="52"/>
      <c r="B43" s="52"/>
      <c r="C43" s="52"/>
      <c r="D43" s="52"/>
      <c r="E43" s="52"/>
      <c r="F43" s="52"/>
      <c r="G43" s="52"/>
      <c r="H43" s="772" t="s">
        <v>0</v>
      </c>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887" t="s">
        <v>229</v>
      </c>
      <c r="AR43" s="774"/>
      <c r="AS43" s="774"/>
      <c r="AT43" s="774"/>
      <c r="AU43" s="774"/>
      <c r="AV43" s="774"/>
      <c r="AW43" s="774"/>
      <c r="AX43" s="774"/>
      <c r="AY43" s="774"/>
      <c r="AZ43" s="774"/>
      <c r="BA43" s="774"/>
      <c r="BB43" s="774"/>
      <c r="BC43" s="774"/>
      <c r="BD43" s="774"/>
      <c r="BE43" s="774"/>
      <c r="BF43" s="774"/>
      <c r="BG43" s="774"/>
      <c r="BH43" s="774"/>
      <c r="BI43" s="775"/>
    </row>
    <row r="44" spans="1:61" ht="6" customHeight="1" x14ac:dyDescent="0.25">
      <c r="A44" s="52"/>
      <c r="B44" s="52"/>
      <c r="C44" s="52"/>
      <c r="D44" s="52"/>
      <c r="E44" s="52"/>
      <c r="F44" s="52"/>
      <c r="G44" s="5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6"/>
      <c r="AR44" s="777"/>
      <c r="AS44" s="777"/>
      <c r="AT44" s="777"/>
      <c r="AU44" s="777"/>
      <c r="AV44" s="777"/>
      <c r="AW44" s="777"/>
      <c r="AX44" s="777"/>
      <c r="AY44" s="777"/>
      <c r="AZ44" s="777"/>
      <c r="BA44" s="777"/>
      <c r="BB44" s="777"/>
      <c r="BC44" s="777"/>
      <c r="BD44" s="777"/>
      <c r="BE44" s="777"/>
      <c r="BF44" s="777"/>
      <c r="BG44" s="777"/>
      <c r="BH44" s="777"/>
      <c r="BI44" s="778"/>
    </row>
    <row r="45" spans="1:61" x14ac:dyDescent="0.25">
      <c r="A45" s="52"/>
      <c r="B45" s="52"/>
      <c r="C45" s="52"/>
      <c r="D45" s="52"/>
      <c r="E45" s="52"/>
      <c r="F45" s="52"/>
      <c r="G45" s="52"/>
      <c r="H45" s="772" t="s">
        <v>1</v>
      </c>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667"/>
      <c r="AR45" s="667"/>
      <c r="AS45" s="667"/>
      <c r="AT45" s="667"/>
      <c r="AU45" s="667"/>
      <c r="AV45" s="667"/>
      <c r="AW45" s="667"/>
      <c r="AX45" s="667"/>
      <c r="AY45" s="667"/>
      <c r="AZ45" s="680" t="s">
        <v>354</v>
      </c>
      <c r="BA45" s="681"/>
      <c r="BB45" s="681"/>
      <c r="BC45" s="681"/>
      <c r="BD45" s="681"/>
      <c r="BE45" s="681"/>
      <c r="BF45" s="681"/>
      <c r="BG45" s="681"/>
      <c r="BH45" s="681"/>
      <c r="BI45" s="682"/>
    </row>
    <row r="46" spans="1:61" ht="24" customHeight="1" x14ac:dyDescent="0.3">
      <c r="A46" s="52"/>
      <c r="B46" s="52"/>
      <c r="C46" s="52"/>
      <c r="D46" s="52"/>
      <c r="E46" s="52"/>
      <c r="F46" s="52"/>
      <c r="G46" s="52"/>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1"/>
      <c r="AY46" s="831"/>
      <c r="AZ46" s="831"/>
      <c r="BA46" s="831"/>
      <c r="BB46" s="831"/>
      <c r="BC46" s="831"/>
      <c r="BD46" s="831"/>
      <c r="BE46" s="831"/>
      <c r="BF46" s="831"/>
      <c r="BG46" s="831"/>
      <c r="BH46" s="831"/>
      <c r="BI46" s="831"/>
    </row>
    <row r="47" spans="1:61" ht="19.5" customHeight="1" x14ac:dyDescent="0.25">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row>
    <row r="48" spans="1:61" ht="6" customHeight="1" x14ac:dyDescent="0.25">
      <c r="A48" s="708"/>
      <c r="B48" s="708"/>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8"/>
    </row>
    <row r="49" spans="1:61" ht="15" customHeight="1" x14ac:dyDescent="0.25">
      <c r="A49" s="823" t="s">
        <v>153</v>
      </c>
      <c r="B49" s="824"/>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4"/>
      <c r="AY49" s="824"/>
      <c r="AZ49" s="824"/>
      <c r="BA49" s="824"/>
      <c r="BB49" s="824"/>
      <c r="BC49" s="824"/>
      <c r="BD49" s="824"/>
      <c r="BE49" s="824"/>
      <c r="BF49" s="824"/>
      <c r="BG49" s="824"/>
      <c r="BH49" s="824"/>
      <c r="BI49" s="825"/>
    </row>
    <row r="50" spans="1:61" ht="15" customHeight="1" x14ac:dyDescent="0.25">
      <c r="A50" s="697" t="s">
        <v>230</v>
      </c>
      <c r="B50" s="697"/>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row>
    <row r="51" spans="1:61" ht="28.5" customHeight="1" x14ac:dyDescent="0.25">
      <c r="A51" s="698" t="s">
        <v>154</v>
      </c>
      <c r="B51" s="699"/>
      <c r="C51" s="699"/>
      <c r="D51" s="699"/>
      <c r="E51" s="700" t="s">
        <v>155</v>
      </c>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512" t="s">
        <v>156</v>
      </c>
      <c r="AR51" s="512"/>
      <c r="AS51" s="512"/>
      <c r="AT51" s="512"/>
      <c r="AU51" s="512"/>
      <c r="AV51" s="512"/>
      <c r="AW51" s="512"/>
      <c r="AX51" s="512"/>
      <c r="AY51" s="512"/>
      <c r="AZ51" s="489" t="s">
        <v>157</v>
      </c>
      <c r="BA51" s="512"/>
      <c r="BB51" s="512"/>
      <c r="BC51" s="512"/>
      <c r="BD51" s="512"/>
      <c r="BE51" s="512"/>
      <c r="BF51" s="512"/>
      <c r="BG51" s="512"/>
      <c r="BH51" s="512"/>
      <c r="BI51" s="512"/>
    </row>
    <row r="52" spans="1:61" ht="15" customHeight="1" x14ac:dyDescent="0.25">
      <c r="A52" s="853">
        <v>1</v>
      </c>
      <c r="B52" s="854"/>
      <c r="C52" s="854"/>
      <c r="D52" s="854"/>
      <c r="E52" s="855" t="s">
        <v>232</v>
      </c>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751"/>
      <c r="AR52" s="751"/>
      <c r="AS52" s="751"/>
      <c r="AT52" s="751"/>
      <c r="AU52" s="751"/>
      <c r="AV52" s="751"/>
      <c r="AW52" s="751"/>
      <c r="AX52" s="751"/>
      <c r="AY52" s="751"/>
      <c r="AZ52" s="851"/>
      <c r="BA52" s="751"/>
      <c r="BB52" s="751"/>
      <c r="BC52" s="751"/>
      <c r="BD52" s="751"/>
      <c r="BE52" s="751"/>
      <c r="BF52" s="751"/>
      <c r="BG52" s="751"/>
      <c r="BH52" s="751"/>
      <c r="BI52" s="751"/>
    </row>
    <row r="53" spans="1:61" ht="15" customHeight="1" x14ac:dyDescent="0.25">
      <c r="A53" s="853">
        <v>2</v>
      </c>
      <c r="B53" s="854"/>
      <c r="C53" s="854"/>
      <c r="D53" s="854"/>
      <c r="E53" s="855" t="s">
        <v>231</v>
      </c>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751"/>
      <c r="AR53" s="751"/>
      <c r="AS53" s="751"/>
      <c r="AT53" s="751"/>
      <c r="AU53" s="751"/>
      <c r="AV53" s="751"/>
      <c r="AW53" s="751"/>
      <c r="AX53" s="751"/>
      <c r="AY53" s="751"/>
      <c r="AZ53" s="851"/>
      <c r="BA53" s="751"/>
      <c r="BB53" s="751"/>
      <c r="BC53" s="751"/>
      <c r="BD53" s="751"/>
      <c r="BE53" s="751"/>
      <c r="BF53" s="751"/>
      <c r="BG53" s="751"/>
      <c r="BH53" s="751"/>
      <c r="BI53" s="751"/>
    </row>
    <row r="54" spans="1:61" ht="15" customHeight="1" x14ac:dyDescent="0.25">
      <c r="A54" s="853">
        <v>3</v>
      </c>
      <c r="B54" s="854"/>
      <c r="C54" s="854"/>
      <c r="D54" s="854"/>
      <c r="E54" s="855" t="s">
        <v>233</v>
      </c>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751"/>
      <c r="AR54" s="751"/>
      <c r="AS54" s="751"/>
      <c r="AT54" s="751"/>
      <c r="AU54" s="751"/>
      <c r="AV54" s="751"/>
      <c r="AW54" s="751"/>
      <c r="AX54" s="751"/>
      <c r="AY54" s="751"/>
      <c r="AZ54" s="851"/>
      <c r="BA54" s="751"/>
      <c r="BB54" s="751"/>
      <c r="BC54" s="751"/>
      <c r="BD54" s="751"/>
      <c r="BE54" s="751"/>
      <c r="BF54" s="751"/>
      <c r="BG54" s="751"/>
      <c r="BH54" s="751"/>
      <c r="BI54" s="751"/>
    </row>
    <row r="55" spans="1:61" ht="15" customHeight="1" x14ac:dyDescent="0.25">
      <c r="A55" s="853">
        <v>4</v>
      </c>
      <c r="B55" s="854"/>
      <c r="C55" s="854"/>
      <c r="D55" s="854"/>
      <c r="E55" s="855" t="s">
        <v>234</v>
      </c>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751"/>
      <c r="AR55" s="751"/>
      <c r="AS55" s="751"/>
      <c r="AT55" s="751"/>
      <c r="AU55" s="751"/>
      <c r="AV55" s="751"/>
      <c r="AW55" s="751"/>
      <c r="AX55" s="751"/>
      <c r="AY55" s="751"/>
      <c r="AZ55" s="851"/>
      <c r="BA55" s="751"/>
      <c r="BB55" s="751"/>
      <c r="BC55" s="751"/>
      <c r="BD55" s="751"/>
      <c r="BE55" s="751"/>
      <c r="BF55" s="751"/>
      <c r="BG55" s="751"/>
      <c r="BH55" s="751"/>
      <c r="BI55" s="751"/>
    </row>
    <row r="56" spans="1:61" ht="15" customHeight="1" x14ac:dyDescent="0.25">
      <c r="A56" s="853">
        <v>5</v>
      </c>
      <c r="B56" s="854"/>
      <c r="C56" s="854"/>
      <c r="D56" s="854"/>
      <c r="E56" s="855" t="s">
        <v>235</v>
      </c>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751"/>
      <c r="AR56" s="751"/>
      <c r="AS56" s="751"/>
      <c r="AT56" s="751"/>
      <c r="AU56" s="751"/>
      <c r="AV56" s="751"/>
      <c r="AW56" s="751"/>
      <c r="AX56" s="751"/>
      <c r="AY56" s="751"/>
      <c r="AZ56" s="851"/>
      <c r="BA56" s="751"/>
      <c r="BB56" s="751"/>
      <c r="BC56" s="751"/>
      <c r="BD56" s="751"/>
      <c r="BE56" s="751"/>
      <c r="BF56" s="751"/>
      <c r="BG56" s="751"/>
      <c r="BH56" s="751"/>
      <c r="BI56" s="751"/>
    </row>
    <row r="57" spans="1:61" ht="15" customHeight="1" x14ac:dyDescent="0.25">
      <c r="A57" s="853">
        <v>6</v>
      </c>
      <c r="B57" s="854"/>
      <c r="C57" s="854"/>
      <c r="D57" s="854"/>
      <c r="E57" s="855" t="s">
        <v>236</v>
      </c>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751"/>
      <c r="AR57" s="751"/>
      <c r="AS57" s="751"/>
      <c r="AT57" s="751"/>
      <c r="AU57" s="751"/>
      <c r="AV57" s="751"/>
      <c r="AW57" s="751"/>
      <c r="AX57" s="751"/>
      <c r="AY57" s="751"/>
      <c r="AZ57" s="851"/>
      <c r="BA57" s="751"/>
      <c r="BB57" s="751"/>
      <c r="BC57" s="751"/>
      <c r="BD57" s="751"/>
      <c r="BE57" s="751"/>
      <c r="BF57" s="751"/>
      <c r="BG57" s="751"/>
      <c r="BH57" s="751"/>
      <c r="BI57" s="751"/>
    </row>
    <row r="58" spans="1:61" ht="15" customHeight="1" x14ac:dyDescent="0.25">
      <c r="A58" s="853">
        <v>7</v>
      </c>
      <c r="B58" s="854"/>
      <c r="C58" s="854"/>
      <c r="D58" s="854"/>
      <c r="E58" s="855" t="s">
        <v>237</v>
      </c>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751"/>
      <c r="AR58" s="751"/>
      <c r="AS58" s="751"/>
      <c r="AT58" s="751"/>
      <c r="AU58" s="751"/>
      <c r="AV58" s="751"/>
      <c r="AW58" s="751"/>
      <c r="AX58" s="751"/>
      <c r="AY58" s="751"/>
      <c r="AZ58" s="851"/>
      <c r="BA58" s="751"/>
      <c r="BB58" s="751"/>
      <c r="BC58" s="751"/>
      <c r="BD58" s="751"/>
      <c r="BE58" s="751"/>
      <c r="BF58" s="751"/>
      <c r="BG58" s="751"/>
      <c r="BH58" s="751"/>
      <c r="BI58" s="751"/>
    </row>
    <row r="59" spans="1:61" ht="15" customHeight="1" x14ac:dyDescent="0.25">
      <c r="A59" s="853">
        <v>8</v>
      </c>
      <c r="B59" s="854"/>
      <c r="C59" s="854"/>
      <c r="D59" s="854"/>
      <c r="E59" s="855" t="s">
        <v>238</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751"/>
      <c r="AR59" s="751"/>
      <c r="AS59" s="751"/>
      <c r="AT59" s="751"/>
      <c r="AU59" s="751"/>
      <c r="AV59" s="751"/>
      <c r="AW59" s="751"/>
      <c r="AX59" s="751"/>
      <c r="AY59" s="751"/>
      <c r="AZ59" s="851"/>
      <c r="BA59" s="751"/>
      <c r="BB59" s="751"/>
      <c r="BC59" s="751"/>
      <c r="BD59" s="751"/>
      <c r="BE59" s="751"/>
      <c r="BF59" s="751"/>
      <c r="BG59" s="751"/>
      <c r="BH59" s="751"/>
      <c r="BI59" s="751"/>
    </row>
    <row r="60" spans="1:61" ht="15" customHeight="1" x14ac:dyDescent="0.25">
      <c r="A60" s="862"/>
      <c r="B60" s="863"/>
      <c r="C60" s="863"/>
      <c r="D60" s="863"/>
      <c r="E60" s="910" t="s">
        <v>188</v>
      </c>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635">
        <f>SUM(AQ52:AY59)</f>
        <v>0</v>
      </c>
      <c r="AR60" s="635"/>
      <c r="AS60" s="635"/>
      <c r="AT60" s="635"/>
      <c r="AU60" s="635"/>
      <c r="AV60" s="635"/>
      <c r="AW60" s="635"/>
      <c r="AX60" s="635"/>
      <c r="AY60" s="635"/>
      <c r="AZ60" s="864">
        <f>SUM(AZ52:BI59)</f>
        <v>0</v>
      </c>
      <c r="BA60" s="635"/>
      <c r="BB60" s="635"/>
      <c r="BC60" s="635"/>
      <c r="BD60" s="635"/>
      <c r="BE60" s="635"/>
      <c r="BF60" s="635"/>
      <c r="BG60" s="635"/>
      <c r="BH60" s="635"/>
      <c r="BI60" s="635"/>
    </row>
    <row r="61" spans="1:61" ht="15" customHeight="1" x14ac:dyDescent="0.25">
      <c r="A61" s="862"/>
      <c r="B61" s="863"/>
      <c r="C61" s="863"/>
      <c r="D61" s="863"/>
      <c r="E61" s="910" t="s">
        <v>239</v>
      </c>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751"/>
      <c r="AR61" s="751"/>
      <c r="AS61" s="751"/>
      <c r="AT61" s="751"/>
      <c r="AU61" s="751"/>
      <c r="AV61" s="751"/>
      <c r="AW61" s="751"/>
      <c r="AX61" s="751"/>
      <c r="AY61" s="751"/>
      <c r="AZ61" s="851"/>
      <c r="BA61" s="751"/>
      <c r="BB61" s="751"/>
      <c r="BC61" s="751"/>
      <c r="BD61" s="751"/>
      <c r="BE61" s="751"/>
      <c r="BF61" s="751"/>
      <c r="BG61" s="751"/>
      <c r="BH61" s="751"/>
      <c r="BI61" s="751"/>
    </row>
    <row r="62" spans="1:61" ht="15" customHeight="1" x14ac:dyDescent="0.25">
      <c r="A62" s="843" t="s">
        <v>240</v>
      </c>
      <c r="B62" s="844"/>
      <c r="C62" s="844"/>
      <c r="D62" s="844"/>
      <c r="E62" s="844"/>
      <c r="F62" s="844"/>
      <c r="G62" s="844"/>
      <c r="H62" s="844"/>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5"/>
      <c r="AQ62" s="513">
        <f>AQ60+AZ60+AQ61+AZ61</f>
        <v>0</v>
      </c>
      <c r="AR62" s="514"/>
      <c r="AS62" s="514"/>
      <c r="AT62" s="514"/>
      <c r="AU62" s="514"/>
      <c r="AV62" s="514"/>
      <c r="AW62" s="514"/>
      <c r="AX62" s="514"/>
      <c r="AY62" s="514"/>
      <c r="AZ62" s="514"/>
      <c r="BA62" s="514"/>
      <c r="BB62" s="514"/>
      <c r="BC62" s="514"/>
      <c r="BD62" s="514"/>
      <c r="BE62" s="514"/>
      <c r="BF62" s="514"/>
      <c r="BG62" s="514"/>
      <c r="BH62" s="514"/>
      <c r="BI62" s="515"/>
    </row>
    <row r="63" spans="1:61" ht="15" customHeight="1" x14ac:dyDescent="0.25">
      <c r="A63" s="698"/>
      <c r="B63" s="699"/>
      <c r="C63" s="699"/>
      <c r="D63" s="699"/>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846"/>
      <c r="AR63" s="846"/>
      <c r="AS63" s="846"/>
      <c r="AT63" s="846"/>
      <c r="AU63" s="846"/>
      <c r="AV63" s="846"/>
      <c r="AW63" s="846"/>
      <c r="AX63" s="846"/>
      <c r="AY63" s="846"/>
      <c r="AZ63" s="847"/>
      <c r="BA63" s="846"/>
      <c r="BB63" s="846"/>
      <c r="BC63" s="846"/>
      <c r="BD63" s="846"/>
      <c r="BE63" s="846"/>
      <c r="BF63" s="846"/>
      <c r="BG63" s="846"/>
      <c r="BH63" s="846"/>
      <c r="BI63" s="846"/>
    </row>
    <row r="64" spans="1:61" ht="17.25" customHeight="1" x14ac:dyDescent="0.25">
      <c r="A64" s="697" t="s">
        <v>241</v>
      </c>
      <c r="B64" s="697"/>
      <c r="C64" s="697"/>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row>
    <row r="65" spans="1:61" s="1" customFormat="1" ht="27" customHeight="1" x14ac:dyDescent="0.25">
      <c r="A65" s="698" t="s">
        <v>154</v>
      </c>
      <c r="B65" s="699"/>
      <c r="C65" s="699"/>
      <c r="D65" s="699"/>
      <c r="E65" s="700" t="s">
        <v>155</v>
      </c>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512" t="s">
        <v>156</v>
      </c>
      <c r="AR65" s="512"/>
      <c r="AS65" s="512"/>
      <c r="AT65" s="512"/>
      <c r="AU65" s="512"/>
      <c r="AV65" s="512"/>
      <c r="AW65" s="512"/>
      <c r="AX65" s="512"/>
      <c r="AY65" s="512"/>
      <c r="AZ65" s="489" t="s">
        <v>157</v>
      </c>
      <c r="BA65" s="512"/>
      <c r="BB65" s="512"/>
      <c r="BC65" s="512"/>
      <c r="BD65" s="512"/>
      <c r="BE65" s="512"/>
      <c r="BF65" s="512"/>
      <c r="BG65" s="512"/>
      <c r="BH65" s="512"/>
      <c r="BI65" s="512"/>
    </row>
    <row r="66" spans="1:61" ht="17.25" customHeight="1" x14ac:dyDescent="0.25">
      <c r="A66" s="865"/>
      <c r="B66" s="866"/>
      <c r="C66" s="866"/>
      <c r="D66" s="866"/>
      <c r="E66" s="866"/>
      <c r="F66" s="866"/>
      <c r="G66" s="866"/>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6"/>
      <c r="AY66" s="866"/>
      <c r="AZ66" s="866"/>
      <c r="BA66" s="866"/>
      <c r="BB66" s="866"/>
      <c r="BC66" s="866"/>
      <c r="BD66" s="866"/>
      <c r="BE66" s="866"/>
      <c r="BF66" s="866"/>
      <c r="BG66" s="866"/>
      <c r="BH66" s="866"/>
      <c r="BI66" s="867"/>
    </row>
    <row r="67" spans="1:61" ht="15" customHeight="1" x14ac:dyDescent="0.25">
      <c r="A67" s="569" t="s">
        <v>249</v>
      </c>
      <c r="B67" s="570"/>
      <c r="C67" s="570"/>
      <c r="D67" s="570"/>
      <c r="E67" s="294" t="s">
        <v>248</v>
      </c>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326">
        <f>SUM(AQ68:AY69)</f>
        <v>0</v>
      </c>
      <c r="AR67" s="327"/>
      <c r="AS67" s="327"/>
      <c r="AT67" s="327"/>
      <c r="AU67" s="327"/>
      <c r="AV67" s="327"/>
      <c r="AW67" s="327"/>
      <c r="AX67" s="327"/>
      <c r="AY67" s="328"/>
      <c r="AZ67" s="329">
        <f>SUM(AZ68:BI69)</f>
        <v>0</v>
      </c>
      <c r="BA67" s="330"/>
      <c r="BB67" s="330"/>
      <c r="BC67" s="330"/>
      <c r="BD67" s="330"/>
      <c r="BE67" s="330"/>
      <c r="BF67" s="330"/>
      <c r="BG67" s="330"/>
      <c r="BH67" s="330"/>
      <c r="BI67" s="331"/>
    </row>
    <row r="68" spans="1:61" x14ac:dyDescent="0.25">
      <c r="A68" s="860" t="s">
        <v>252</v>
      </c>
      <c r="B68" s="861"/>
      <c r="C68" s="861"/>
      <c r="D68" s="861"/>
      <c r="E68" s="722" t="s">
        <v>250</v>
      </c>
      <c r="F68" s="722"/>
      <c r="G68" s="722"/>
      <c r="H68" s="722"/>
      <c r="I68" s="722"/>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560"/>
      <c r="AR68" s="561"/>
      <c r="AS68" s="561"/>
      <c r="AT68" s="561"/>
      <c r="AU68" s="561"/>
      <c r="AV68" s="561"/>
      <c r="AW68" s="561"/>
      <c r="AX68" s="561"/>
      <c r="AY68" s="562"/>
      <c r="AZ68" s="563"/>
      <c r="BA68" s="911"/>
      <c r="BB68" s="911"/>
      <c r="BC68" s="911"/>
      <c r="BD68" s="911"/>
      <c r="BE68" s="911"/>
      <c r="BF68" s="911"/>
      <c r="BG68" s="911"/>
      <c r="BH68" s="911"/>
      <c r="BI68" s="912"/>
    </row>
    <row r="69" spans="1:61" s="70" customFormat="1" x14ac:dyDescent="0.25">
      <c r="A69" s="860" t="s">
        <v>251</v>
      </c>
      <c r="B69" s="861"/>
      <c r="C69" s="861"/>
      <c r="D69" s="861"/>
      <c r="E69" s="722" t="s">
        <v>253</v>
      </c>
      <c r="F69" s="722"/>
      <c r="G69" s="722"/>
      <c r="H69" s="722"/>
      <c r="I69" s="722"/>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560"/>
      <c r="AR69" s="561"/>
      <c r="AS69" s="561"/>
      <c r="AT69" s="561"/>
      <c r="AU69" s="561"/>
      <c r="AV69" s="561"/>
      <c r="AW69" s="561"/>
      <c r="AX69" s="561"/>
      <c r="AY69" s="562"/>
      <c r="AZ69" s="563"/>
      <c r="BA69" s="911"/>
      <c r="BB69" s="911"/>
      <c r="BC69" s="911"/>
      <c r="BD69" s="911"/>
      <c r="BE69" s="911"/>
      <c r="BF69" s="911"/>
      <c r="BG69" s="911"/>
      <c r="BH69" s="911"/>
      <c r="BI69" s="912"/>
    </row>
    <row r="70" spans="1:61" s="70" customFormat="1" ht="15" customHeight="1" x14ac:dyDescent="0.25">
      <c r="A70" s="569" t="s">
        <v>255</v>
      </c>
      <c r="B70" s="570"/>
      <c r="C70" s="570"/>
      <c r="D70" s="570"/>
      <c r="E70" s="294" t="s">
        <v>254</v>
      </c>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326">
        <f>SUM(AQ72:AY75)</f>
        <v>0</v>
      </c>
      <c r="AR70" s="327"/>
      <c r="AS70" s="327"/>
      <c r="AT70" s="327"/>
      <c r="AU70" s="327"/>
      <c r="AV70" s="327"/>
      <c r="AW70" s="327"/>
      <c r="AX70" s="327"/>
      <c r="AY70" s="328"/>
      <c r="AZ70" s="329">
        <f>SUM(AZ71:BI77)</f>
        <v>0</v>
      </c>
      <c r="BA70" s="330"/>
      <c r="BB70" s="330"/>
      <c r="BC70" s="330"/>
      <c r="BD70" s="330"/>
      <c r="BE70" s="330"/>
      <c r="BF70" s="330"/>
      <c r="BG70" s="330"/>
      <c r="BH70" s="330"/>
      <c r="BI70" s="331"/>
    </row>
    <row r="71" spans="1:61" s="70" customFormat="1" ht="15" customHeight="1" x14ac:dyDescent="0.25">
      <c r="A71" s="720"/>
      <c r="B71" s="721"/>
      <c r="C71" s="721"/>
      <c r="D71" s="721"/>
      <c r="E71" s="722" t="s">
        <v>242</v>
      </c>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17"/>
      <c r="AR71" s="718"/>
      <c r="AS71" s="718"/>
      <c r="AT71" s="718"/>
      <c r="AU71" s="718"/>
      <c r="AV71" s="718"/>
      <c r="AW71" s="718"/>
      <c r="AX71" s="718"/>
      <c r="AY71" s="719"/>
      <c r="AZ71" s="563"/>
      <c r="BA71" s="911"/>
      <c r="BB71" s="911"/>
      <c r="BC71" s="911"/>
      <c r="BD71" s="911"/>
      <c r="BE71" s="911"/>
      <c r="BF71" s="911"/>
      <c r="BG71" s="911"/>
      <c r="BH71" s="911"/>
      <c r="BI71" s="912"/>
    </row>
    <row r="72" spans="1:61" ht="28.5" customHeight="1" x14ac:dyDescent="0.25">
      <c r="A72" s="720"/>
      <c r="B72" s="721"/>
      <c r="C72" s="721"/>
      <c r="D72" s="721"/>
      <c r="E72" s="722" t="s">
        <v>243</v>
      </c>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560"/>
      <c r="AR72" s="561"/>
      <c r="AS72" s="561"/>
      <c r="AT72" s="561"/>
      <c r="AU72" s="561"/>
      <c r="AV72" s="561"/>
      <c r="AW72" s="561"/>
      <c r="AX72" s="561"/>
      <c r="AY72" s="562"/>
      <c r="AZ72" s="563"/>
      <c r="BA72" s="911"/>
      <c r="BB72" s="911"/>
      <c r="BC72" s="911"/>
      <c r="BD72" s="911"/>
      <c r="BE72" s="911"/>
      <c r="BF72" s="911"/>
      <c r="BG72" s="911"/>
      <c r="BH72" s="911"/>
      <c r="BI72" s="912"/>
    </row>
    <row r="73" spans="1:61" ht="25.5" customHeight="1" x14ac:dyDescent="0.25">
      <c r="A73" s="720"/>
      <c r="B73" s="721"/>
      <c r="C73" s="721"/>
      <c r="D73" s="721"/>
      <c r="E73" s="722" t="s">
        <v>244</v>
      </c>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560"/>
      <c r="AR73" s="561"/>
      <c r="AS73" s="561"/>
      <c r="AT73" s="561"/>
      <c r="AU73" s="561"/>
      <c r="AV73" s="561"/>
      <c r="AW73" s="561"/>
      <c r="AX73" s="561"/>
      <c r="AY73" s="562"/>
      <c r="AZ73" s="563"/>
      <c r="BA73" s="911"/>
      <c r="BB73" s="911"/>
      <c r="BC73" s="911"/>
      <c r="BD73" s="911"/>
      <c r="BE73" s="911"/>
      <c r="BF73" s="911"/>
      <c r="BG73" s="911"/>
      <c r="BH73" s="911"/>
      <c r="BI73" s="912"/>
    </row>
    <row r="74" spans="1:61" ht="15" customHeight="1" x14ac:dyDescent="0.25">
      <c r="A74" s="720"/>
      <c r="B74" s="721"/>
      <c r="C74" s="721"/>
      <c r="D74" s="721"/>
      <c r="E74" s="722" t="s">
        <v>245</v>
      </c>
      <c r="F74" s="722"/>
      <c r="G74" s="722"/>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2"/>
      <c r="AK74" s="722"/>
      <c r="AL74" s="722"/>
      <c r="AM74" s="722"/>
      <c r="AN74" s="722"/>
      <c r="AO74" s="722"/>
      <c r="AP74" s="722"/>
      <c r="AQ74" s="560"/>
      <c r="AR74" s="561"/>
      <c r="AS74" s="561"/>
      <c r="AT74" s="561"/>
      <c r="AU74" s="561"/>
      <c r="AV74" s="561"/>
      <c r="AW74" s="561"/>
      <c r="AX74" s="561"/>
      <c r="AY74" s="562"/>
      <c r="AZ74" s="563"/>
      <c r="BA74" s="911"/>
      <c r="BB74" s="911"/>
      <c r="BC74" s="911"/>
      <c r="BD74" s="911"/>
      <c r="BE74" s="911"/>
      <c r="BF74" s="911"/>
      <c r="BG74" s="911"/>
      <c r="BH74" s="911"/>
      <c r="BI74" s="912"/>
    </row>
    <row r="75" spans="1:61" ht="15" customHeight="1" x14ac:dyDescent="0.25">
      <c r="A75" s="720"/>
      <c r="B75" s="721"/>
      <c r="C75" s="721"/>
      <c r="D75" s="721"/>
      <c r="E75" s="722" t="s">
        <v>246</v>
      </c>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722"/>
      <c r="AQ75" s="560"/>
      <c r="AR75" s="561"/>
      <c r="AS75" s="561"/>
      <c r="AT75" s="561"/>
      <c r="AU75" s="561"/>
      <c r="AV75" s="561"/>
      <c r="AW75" s="561"/>
      <c r="AX75" s="561"/>
      <c r="AY75" s="562"/>
      <c r="AZ75" s="563"/>
      <c r="BA75" s="911"/>
      <c r="BB75" s="911"/>
      <c r="BC75" s="911"/>
      <c r="BD75" s="911"/>
      <c r="BE75" s="911"/>
      <c r="BF75" s="911"/>
      <c r="BG75" s="911"/>
      <c r="BH75" s="911"/>
      <c r="BI75" s="912"/>
    </row>
    <row r="76" spans="1:61" ht="15" customHeight="1" x14ac:dyDescent="0.25">
      <c r="A76" s="720"/>
      <c r="B76" s="721"/>
      <c r="C76" s="721"/>
      <c r="D76" s="721"/>
      <c r="E76" s="722" t="s">
        <v>247</v>
      </c>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722"/>
      <c r="AQ76" s="717"/>
      <c r="AR76" s="718"/>
      <c r="AS76" s="718"/>
      <c r="AT76" s="718"/>
      <c r="AU76" s="718"/>
      <c r="AV76" s="718"/>
      <c r="AW76" s="718"/>
      <c r="AX76" s="718"/>
      <c r="AY76" s="719"/>
      <c r="AZ76" s="563"/>
      <c r="BA76" s="911"/>
      <c r="BB76" s="911"/>
      <c r="BC76" s="911"/>
      <c r="BD76" s="911"/>
      <c r="BE76" s="911"/>
      <c r="BF76" s="911"/>
      <c r="BG76" s="911"/>
      <c r="BH76" s="911"/>
      <c r="BI76" s="912"/>
    </row>
    <row r="77" spans="1:61" ht="15" customHeight="1" x14ac:dyDescent="0.25">
      <c r="A77" s="569" t="s">
        <v>257</v>
      </c>
      <c r="B77" s="570"/>
      <c r="C77" s="570"/>
      <c r="D77" s="570"/>
      <c r="E77" s="294" t="s">
        <v>256</v>
      </c>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717"/>
      <c r="AR77" s="718"/>
      <c r="AS77" s="718"/>
      <c r="AT77" s="718"/>
      <c r="AU77" s="718"/>
      <c r="AV77" s="718"/>
      <c r="AW77" s="718"/>
      <c r="AX77" s="718"/>
      <c r="AY77" s="719"/>
      <c r="AZ77" s="298"/>
      <c r="BA77" s="299"/>
      <c r="BB77" s="299"/>
      <c r="BC77" s="299"/>
      <c r="BD77" s="299"/>
      <c r="BE77" s="299"/>
      <c r="BF77" s="299"/>
      <c r="BG77" s="299"/>
      <c r="BH77" s="299"/>
      <c r="BI77" s="300"/>
    </row>
    <row r="78" spans="1:61" ht="18" customHeight="1" x14ac:dyDescent="0.25">
      <c r="A78" s="557"/>
      <c r="B78" s="558"/>
      <c r="C78" s="558"/>
      <c r="D78" s="558"/>
      <c r="E78" s="559" t="s">
        <v>258</v>
      </c>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59"/>
      <c r="AE78" s="559"/>
      <c r="AF78" s="559"/>
      <c r="AG78" s="559"/>
      <c r="AH78" s="559"/>
      <c r="AI78" s="559"/>
      <c r="AJ78" s="559"/>
      <c r="AK78" s="559"/>
      <c r="AL78" s="559"/>
      <c r="AM78" s="559"/>
      <c r="AN78" s="559"/>
      <c r="AO78" s="559"/>
      <c r="AP78" s="559"/>
      <c r="AQ78" s="326">
        <f>AQ67+AQ70</f>
        <v>0</v>
      </c>
      <c r="AR78" s="327"/>
      <c r="AS78" s="327"/>
      <c r="AT78" s="327"/>
      <c r="AU78" s="327"/>
      <c r="AV78" s="327"/>
      <c r="AW78" s="327"/>
      <c r="AX78" s="327"/>
      <c r="AY78" s="328"/>
      <c r="AZ78" s="329">
        <f>AZ67+AZ70+AZ77</f>
        <v>0</v>
      </c>
      <c r="BA78" s="330"/>
      <c r="BB78" s="330"/>
      <c r="BC78" s="330"/>
      <c r="BD78" s="330"/>
      <c r="BE78" s="330"/>
      <c r="BF78" s="330"/>
      <c r="BG78" s="330"/>
      <c r="BH78" s="330"/>
      <c r="BI78" s="331"/>
    </row>
    <row r="79" spans="1:61" ht="18" customHeight="1" x14ac:dyDescent="0.25">
      <c r="A79" s="557"/>
      <c r="B79" s="558"/>
      <c r="C79" s="558"/>
      <c r="D79" s="558"/>
      <c r="E79" s="559" t="s">
        <v>259</v>
      </c>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60"/>
      <c r="AR79" s="561"/>
      <c r="AS79" s="561"/>
      <c r="AT79" s="561"/>
      <c r="AU79" s="561"/>
      <c r="AV79" s="561"/>
      <c r="AW79" s="561"/>
      <c r="AX79" s="561"/>
      <c r="AY79" s="562"/>
      <c r="AZ79" s="563"/>
      <c r="BA79" s="911"/>
      <c r="BB79" s="911"/>
      <c r="BC79" s="911"/>
      <c r="BD79" s="911"/>
      <c r="BE79" s="911"/>
      <c r="BF79" s="911"/>
      <c r="BG79" s="911"/>
      <c r="BH79" s="911"/>
      <c r="BI79" s="912"/>
    </row>
    <row r="80" spans="1:61" ht="18" customHeight="1" x14ac:dyDescent="0.25">
      <c r="A80" s="557"/>
      <c r="B80" s="558"/>
      <c r="C80" s="558"/>
      <c r="D80" s="558"/>
      <c r="E80" s="559" t="s">
        <v>260</v>
      </c>
      <c r="F80" s="559"/>
      <c r="G80" s="559"/>
      <c r="H80" s="559"/>
      <c r="I80" s="559"/>
      <c r="J80" s="559"/>
      <c r="K80" s="559"/>
      <c r="L80" s="559"/>
      <c r="M80" s="559"/>
      <c r="N80" s="559"/>
      <c r="O80" s="559"/>
      <c r="P80" s="559"/>
      <c r="Q80" s="559"/>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66">
        <f>AQ78+AZ78+AQ79+AZ79</f>
        <v>0</v>
      </c>
      <c r="AR80" s="567"/>
      <c r="AS80" s="567"/>
      <c r="AT80" s="567"/>
      <c r="AU80" s="567"/>
      <c r="AV80" s="567"/>
      <c r="AW80" s="567"/>
      <c r="AX80" s="567"/>
      <c r="AY80" s="567"/>
      <c r="AZ80" s="567"/>
      <c r="BA80" s="567"/>
      <c r="BB80" s="567"/>
      <c r="BC80" s="567"/>
      <c r="BD80" s="567"/>
      <c r="BE80" s="567"/>
      <c r="BF80" s="567"/>
      <c r="BG80" s="567"/>
      <c r="BH80" s="567"/>
      <c r="BI80" s="568"/>
    </row>
    <row r="81" spans="1:61" ht="19.5" customHeight="1" x14ac:dyDescent="0.25"/>
    <row r="82" spans="1:61" ht="25.5" customHeight="1" x14ac:dyDescent="0.25">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25">
      <c r="A83" s="52"/>
      <c r="B83" s="52"/>
      <c r="C83" s="52"/>
      <c r="D83" s="52"/>
      <c r="E83" s="52"/>
      <c r="F83" s="52"/>
      <c r="G83" s="52"/>
      <c r="H83" s="772" t="s">
        <v>0</v>
      </c>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3" t="s">
        <v>493</v>
      </c>
      <c r="AR83" s="774"/>
      <c r="AS83" s="774"/>
      <c r="AT83" s="774"/>
      <c r="AU83" s="774"/>
      <c r="AV83" s="774"/>
      <c r="AW83" s="774"/>
      <c r="AX83" s="774"/>
      <c r="AY83" s="774"/>
      <c r="AZ83" s="774"/>
      <c r="BA83" s="774"/>
      <c r="BB83" s="774"/>
      <c r="BC83" s="774"/>
      <c r="BD83" s="774"/>
      <c r="BE83" s="774"/>
      <c r="BF83" s="774"/>
      <c r="BG83" s="774"/>
      <c r="BH83" s="774"/>
      <c r="BI83" s="775"/>
    </row>
    <row r="84" spans="1:61" x14ac:dyDescent="0.25">
      <c r="A84" s="52"/>
      <c r="B84" s="52"/>
      <c r="C84" s="52"/>
      <c r="D84" s="52"/>
      <c r="E84" s="52"/>
      <c r="F84" s="52"/>
      <c r="G84" s="52"/>
      <c r="H84" s="772"/>
      <c r="I84" s="772"/>
      <c r="J84" s="772"/>
      <c r="K84" s="772"/>
      <c r="L84" s="772"/>
      <c r="M84" s="772"/>
      <c r="N84" s="772"/>
      <c r="O84" s="772"/>
      <c r="P84" s="772"/>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6"/>
      <c r="AR84" s="777"/>
      <c r="AS84" s="777"/>
      <c r="AT84" s="777"/>
      <c r="AU84" s="777"/>
      <c r="AV84" s="777"/>
      <c r="AW84" s="777"/>
      <c r="AX84" s="777"/>
      <c r="AY84" s="777"/>
      <c r="AZ84" s="777"/>
      <c r="BA84" s="777"/>
      <c r="BB84" s="777"/>
      <c r="BC84" s="777"/>
      <c r="BD84" s="777"/>
      <c r="BE84" s="777"/>
      <c r="BF84" s="777"/>
      <c r="BG84" s="777"/>
      <c r="BH84" s="777"/>
      <c r="BI84" s="778"/>
    </row>
    <row r="85" spans="1:61" x14ac:dyDescent="0.25">
      <c r="A85" s="52"/>
      <c r="B85" s="52"/>
      <c r="C85" s="52"/>
      <c r="D85" s="52"/>
      <c r="E85" s="52"/>
      <c r="F85" s="52"/>
      <c r="G85" s="52"/>
      <c r="H85" s="772" t="s">
        <v>1</v>
      </c>
      <c r="I85" s="772"/>
      <c r="J85" s="772"/>
      <c r="K85" s="772"/>
      <c r="L85" s="772"/>
      <c r="M85" s="772"/>
      <c r="N85" s="772"/>
      <c r="O85" s="772"/>
      <c r="P85" s="772"/>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667"/>
      <c r="AR85" s="667"/>
      <c r="AS85" s="667"/>
      <c r="AT85" s="667"/>
      <c r="AU85" s="667"/>
      <c r="AV85" s="667"/>
      <c r="AW85" s="667"/>
      <c r="AX85" s="667"/>
      <c r="AY85" s="667"/>
      <c r="AZ85" s="680"/>
      <c r="BA85" s="681"/>
      <c r="BB85" s="681"/>
      <c r="BC85" s="681"/>
      <c r="BD85" s="681"/>
      <c r="BE85" s="681"/>
      <c r="BF85" s="681"/>
      <c r="BG85" s="681"/>
      <c r="BH85" s="681"/>
      <c r="BI85" s="682"/>
    </row>
    <row r="86" spans="1:61" ht="18.75" x14ac:dyDescent="0.3">
      <c r="A86" s="52"/>
      <c r="B86" s="52"/>
      <c r="C86" s="52"/>
      <c r="D86" s="52"/>
      <c r="E86" s="52"/>
      <c r="F86" s="52"/>
      <c r="G86" s="52"/>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1"/>
      <c r="BA86" s="831"/>
      <c r="BB86" s="831"/>
      <c r="BC86" s="831"/>
      <c r="BD86" s="831"/>
      <c r="BE86" s="831"/>
      <c r="BF86" s="831"/>
      <c r="BG86" s="831"/>
      <c r="BH86" s="831"/>
      <c r="BI86" s="831"/>
    </row>
    <row r="87" spans="1:61" ht="7.5" customHeight="1" x14ac:dyDescent="0.25">
      <c r="A87" s="667"/>
      <c r="B87" s="667"/>
      <c r="C87" s="667"/>
      <c r="D87" s="667"/>
      <c r="E87" s="667"/>
      <c r="F87" s="667"/>
      <c r="G87" s="667"/>
      <c r="H87" s="667"/>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7"/>
      <c r="AL87" s="667"/>
      <c r="AM87" s="667"/>
      <c r="AN87" s="667"/>
      <c r="AO87" s="667"/>
      <c r="AP87" s="667"/>
      <c r="AQ87" s="667"/>
      <c r="AR87" s="667"/>
      <c r="AS87" s="667"/>
      <c r="AT87" s="667"/>
      <c r="AU87" s="667"/>
      <c r="AV87" s="667"/>
      <c r="AW87" s="667"/>
      <c r="AX87" s="667"/>
      <c r="AY87" s="667"/>
      <c r="AZ87" s="667"/>
      <c r="BA87" s="667"/>
      <c r="BB87" s="667"/>
      <c r="BC87" s="667"/>
      <c r="BD87" s="667"/>
      <c r="BE87" s="667"/>
      <c r="BF87" s="667"/>
      <c r="BG87" s="667"/>
      <c r="BH87" s="667"/>
      <c r="BI87" s="667"/>
    </row>
    <row r="88" spans="1:61" x14ac:dyDescent="0.25">
      <c r="A88" s="708"/>
      <c r="B88" s="708"/>
      <c r="C88" s="708"/>
      <c r="D88" s="708"/>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8"/>
      <c r="AY88" s="708"/>
      <c r="AZ88" s="708"/>
      <c r="BA88" s="708"/>
      <c r="BB88" s="708"/>
      <c r="BC88" s="708"/>
      <c r="BD88" s="708"/>
      <c r="BE88" s="708"/>
      <c r="BF88" s="708"/>
      <c r="BG88" s="708"/>
      <c r="BH88" s="708"/>
      <c r="BI88" s="708"/>
    </row>
    <row r="89" spans="1:61" x14ac:dyDescent="0.25">
      <c r="A89" s="823" t="s">
        <v>153</v>
      </c>
      <c r="B89" s="824"/>
      <c r="C89" s="824"/>
      <c r="D89" s="824"/>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c r="AP89" s="824"/>
      <c r="AQ89" s="824"/>
      <c r="AR89" s="824"/>
      <c r="AS89" s="824"/>
      <c r="AT89" s="824"/>
      <c r="AU89" s="824"/>
      <c r="AV89" s="824"/>
      <c r="AW89" s="824"/>
      <c r="AX89" s="824"/>
      <c r="AY89" s="824"/>
      <c r="AZ89" s="824"/>
      <c r="BA89" s="824"/>
      <c r="BB89" s="824"/>
      <c r="BC89" s="824"/>
      <c r="BD89" s="824"/>
      <c r="BE89" s="824"/>
      <c r="BF89" s="824"/>
      <c r="BG89" s="824"/>
      <c r="BH89" s="824"/>
      <c r="BI89" s="825"/>
    </row>
    <row r="90" spans="1:61" ht="15.75" x14ac:dyDescent="0.25">
      <c r="A90" s="697" t="s">
        <v>230</v>
      </c>
      <c r="B90" s="697"/>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7"/>
      <c r="BA90" s="697"/>
      <c r="BB90" s="697"/>
      <c r="BC90" s="697"/>
      <c r="BD90" s="697"/>
      <c r="BE90" s="697"/>
      <c r="BF90" s="697"/>
      <c r="BG90" s="697"/>
      <c r="BH90" s="697"/>
      <c r="BI90" s="697"/>
    </row>
    <row r="91" spans="1:61" ht="27" customHeight="1" x14ac:dyDescent="0.25">
      <c r="A91" s="698" t="s">
        <v>154</v>
      </c>
      <c r="B91" s="699"/>
      <c r="C91" s="699"/>
      <c r="D91" s="699"/>
      <c r="E91" s="700" t="s">
        <v>155</v>
      </c>
      <c r="F91" s="700"/>
      <c r="G91" s="700"/>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512" t="s">
        <v>156</v>
      </c>
      <c r="AR91" s="512"/>
      <c r="AS91" s="512"/>
      <c r="AT91" s="512"/>
      <c r="AU91" s="512"/>
      <c r="AV91" s="512"/>
      <c r="AW91" s="512"/>
      <c r="AX91" s="512"/>
      <c r="AY91" s="512"/>
      <c r="AZ91" s="489" t="s">
        <v>157</v>
      </c>
      <c r="BA91" s="512"/>
      <c r="BB91" s="512"/>
      <c r="BC91" s="512"/>
      <c r="BD91" s="512"/>
      <c r="BE91" s="512"/>
      <c r="BF91" s="512"/>
      <c r="BG91" s="512"/>
      <c r="BH91" s="512"/>
      <c r="BI91" s="512"/>
    </row>
    <row r="92" spans="1:61" x14ac:dyDescent="0.25">
      <c r="A92" s="853">
        <v>1</v>
      </c>
      <c r="B92" s="854"/>
      <c r="C92" s="854"/>
      <c r="D92" s="854"/>
      <c r="E92" s="855" t="s">
        <v>232</v>
      </c>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751"/>
      <c r="AR92" s="751"/>
      <c r="AS92" s="751"/>
      <c r="AT92" s="751"/>
      <c r="AU92" s="751"/>
      <c r="AV92" s="751"/>
      <c r="AW92" s="751"/>
      <c r="AX92" s="751"/>
      <c r="AY92" s="751"/>
      <c r="AZ92" s="851"/>
      <c r="BA92" s="751"/>
      <c r="BB92" s="751"/>
      <c r="BC92" s="751"/>
      <c r="BD92" s="751"/>
      <c r="BE92" s="751"/>
      <c r="BF92" s="751"/>
      <c r="BG92" s="751"/>
      <c r="BH92" s="751"/>
      <c r="BI92" s="751"/>
    </row>
    <row r="93" spans="1:61" x14ac:dyDescent="0.25">
      <c r="A93" s="853">
        <v>2</v>
      </c>
      <c r="B93" s="854"/>
      <c r="C93" s="854"/>
      <c r="D93" s="854"/>
      <c r="E93" s="855" t="s">
        <v>231</v>
      </c>
      <c r="F93" s="855"/>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751"/>
      <c r="AR93" s="751"/>
      <c r="AS93" s="751"/>
      <c r="AT93" s="751"/>
      <c r="AU93" s="751"/>
      <c r="AV93" s="751"/>
      <c r="AW93" s="751"/>
      <c r="AX93" s="751"/>
      <c r="AY93" s="751"/>
      <c r="AZ93" s="851"/>
      <c r="BA93" s="751"/>
      <c r="BB93" s="751"/>
      <c r="BC93" s="751"/>
      <c r="BD93" s="751"/>
      <c r="BE93" s="751"/>
      <c r="BF93" s="751"/>
      <c r="BG93" s="751"/>
      <c r="BH93" s="751"/>
      <c r="BI93" s="751"/>
    </row>
    <row r="94" spans="1:61" x14ac:dyDescent="0.25">
      <c r="A94" s="853">
        <v>3</v>
      </c>
      <c r="B94" s="854"/>
      <c r="C94" s="854"/>
      <c r="D94" s="854"/>
      <c r="E94" s="855" t="s">
        <v>233</v>
      </c>
      <c r="F94" s="855"/>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751"/>
      <c r="AR94" s="751"/>
      <c r="AS94" s="751"/>
      <c r="AT94" s="751"/>
      <c r="AU94" s="751"/>
      <c r="AV94" s="751"/>
      <c r="AW94" s="751"/>
      <c r="AX94" s="751"/>
      <c r="AY94" s="751"/>
      <c r="AZ94" s="851"/>
      <c r="BA94" s="751"/>
      <c r="BB94" s="751"/>
      <c r="BC94" s="751"/>
      <c r="BD94" s="751"/>
      <c r="BE94" s="751"/>
      <c r="BF94" s="751"/>
      <c r="BG94" s="751"/>
      <c r="BH94" s="751"/>
      <c r="BI94" s="751"/>
    </row>
    <row r="95" spans="1:61" x14ac:dyDescent="0.25">
      <c r="A95" s="853">
        <v>4</v>
      </c>
      <c r="B95" s="854"/>
      <c r="C95" s="854"/>
      <c r="D95" s="854"/>
      <c r="E95" s="855" t="s">
        <v>234</v>
      </c>
      <c r="F95" s="855"/>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751"/>
      <c r="AR95" s="751"/>
      <c r="AS95" s="751"/>
      <c r="AT95" s="751"/>
      <c r="AU95" s="751"/>
      <c r="AV95" s="751"/>
      <c r="AW95" s="751"/>
      <c r="AX95" s="751"/>
      <c r="AY95" s="751"/>
      <c r="AZ95" s="851"/>
      <c r="BA95" s="751"/>
      <c r="BB95" s="751"/>
      <c r="BC95" s="751"/>
      <c r="BD95" s="751"/>
      <c r="BE95" s="751"/>
      <c r="BF95" s="751"/>
      <c r="BG95" s="751"/>
      <c r="BH95" s="751"/>
      <c r="BI95" s="751"/>
    </row>
    <row r="96" spans="1:61" x14ac:dyDescent="0.25">
      <c r="A96" s="853">
        <v>5</v>
      </c>
      <c r="B96" s="854"/>
      <c r="C96" s="854"/>
      <c r="D96" s="854"/>
      <c r="E96" s="855" t="s">
        <v>235</v>
      </c>
      <c r="F96" s="855"/>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751"/>
      <c r="AR96" s="751"/>
      <c r="AS96" s="751"/>
      <c r="AT96" s="751"/>
      <c r="AU96" s="751"/>
      <c r="AV96" s="751"/>
      <c r="AW96" s="751"/>
      <c r="AX96" s="751"/>
      <c r="AY96" s="751"/>
      <c r="AZ96" s="851"/>
      <c r="BA96" s="751"/>
      <c r="BB96" s="751"/>
      <c r="BC96" s="751"/>
      <c r="BD96" s="751"/>
      <c r="BE96" s="751"/>
      <c r="BF96" s="751"/>
      <c r="BG96" s="751"/>
      <c r="BH96" s="751"/>
      <c r="BI96" s="751"/>
    </row>
    <row r="97" spans="1:61" x14ac:dyDescent="0.25">
      <c r="A97" s="853">
        <v>6</v>
      </c>
      <c r="B97" s="854"/>
      <c r="C97" s="854"/>
      <c r="D97" s="854"/>
      <c r="E97" s="855" t="s">
        <v>236</v>
      </c>
      <c r="F97" s="855"/>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751"/>
      <c r="AR97" s="751"/>
      <c r="AS97" s="751"/>
      <c r="AT97" s="751"/>
      <c r="AU97" s="751"/>
      <c r="AV97" s="751"/>
      <c r="AW97" s="751"/>
      <c r="AX97" s="751"/>
      <c r="AY97" s="751"/>
      <c r="AZ97" s="851"/>
      <c r="BA97" s="751"/>
      <c r="BB97" s="751"/>
      <c r="BC97" s="751"/>
      <c r="BD97" s="751"/>
      <c r="BE97" s="751"/>
      <c r="BF97" s="751"/>
      <c r="BG97" s="751"/>
      <c r="BH97" s="751"/>
      <c r="BI97" s="751"/>
    </row>
    <row r="98" spans="1:61" x14ac:dyDescent="0.25">
      <c r="A98" s="853">
        <v>7</v>
      </c>
      <c r="B98" s="854"/>
      <c r="C98" s="854"/>
      <c r="D98" s="854"/>
      <c r="E98" s="855" t="s">
        <v>238</v>
      </c>
      <c r="F98" s="855"/>
      <c r="G98" s="855"/>
      <c r="H98" s="855"/>
      <c r="I98" s="855"/>
      <c r="J98" s="855"/>
      <c r="K98" s="855"/>
      <c r="L98" s="855"/>
      <c r="M98" s="855"/>
      <c r="N98" s="855"/>
      <c r="O98" s="855"/>
      <c r="P98" s="855"/>
      <c r="Q98" s="855"/>
      <c r="R98" s="855"/>
      <c r="S98" s="855"/>
      <c r="T98" s="855"/>
      <c r="U98" s="855"/>
      <c r="V98" s="855"/>
      <c r="W98" s="855"/>
      <c r="X98" s="855"/>
      <c r="Y98" s="855"/>
      <c r="Z98" s="855"/>
      <c r="AA98" s="855"/>
      <c r="AB98" s="855"/>
      <c r="AC98" s="855"/>
      <c r="AD98" s="855"/>
      <c r="AE98" s="855"/>
      <c r="AF98" s="855"/>
      <c r="AG98" s="855"/>
      <c r="AH98" s="855"/>
      <c r="AI98" s="855"/>
      <c r="AJ98" s="855"/>
      <c r="AK98" s="855"/>
      <c r="AL98" s="855"/>
      <c r="AM98" s="855"/>
      <c r="AN98" s="855"/>
      <c r="AO98" s="855"/>
      <c r="AP98" s="855"/>
      <c r="AQ98" s="751"/>
      <c r="AR98" s="751"/>
      <c r="AS98" s="751"/>
      <c r="AT98" s="751"/>
      <c r="AU98" s="751"/>
      <c r="AV98" s="751"/>
      <c r="AW98" s="751"/>
      <c r="AX98" s="751"/>
      <c r="AY98" s="751"/>
      <c r="AZ98" s="851"/>
      <c r="BA98" s="751"/>
      <c r="BB98" s="751"/>
      <c r="BC98" s="751"/>
      <c r="BD98" s="751"/>
      <c r="BE98" s="751"/>
      <c r="BF98" s="751"/>
      <c r="BG98" s="751"/>
      <c r="BH98" s="751"/>
      <c r="BI98" s="751"/>
    </row>
    <row r="99" spans="1:61" x14ac:dyDescent="0.25">
      <c r="A99" s="853">
        <v>8</v>
      </c>
      <c r="B99" s="854"/>
      <c r="C99" s="854"/>
      <c r="D99" s="854"/>
      <c r="E99" s="855" t="s">
        <v>494</v>
      </c>
      <c r="F99" s="855"/>
      <c r="G99" s="855"/>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751"/>
      <c r="AR99" s="751"/>
      <c r="AS99" s="751"/>
      <c r="AT99" s="751"/>
      <c r="AU99" s="751"/>
      <c r="AV99" s="751"/>
      <c r="AW99" s="751"/>
      <c r="AX99" s="751"/>
      <c r="AY99" s="751"/>
      <c r="AZ99" s="851"/>
      <c r="BA99" s="751"/>
      <c r="BB99" s="751"/>
      <c r="BC99" s="751"/>
      <c r="BD99" s="751"/>
      <c r="BE99" s="751"/>
      <c r="BF99" s="751"/>
      <c r="BG99" s="751"/>
      <c r="BH99" s="751"/>
      <c r="BI99" s="751"/>
    </row>
    <row r="100" spans="1:61" x14ac:dyDescent="0.25">
      <c r="A100" s="853">
        <v>9</v>
      </c>
      <c r="B100" s="854"/>
      <c r="C100" s="854"/>
      <c r="D100" s="854"/>
      <c r="E100" s="855" t="s">
        <v>495</v>
      </c>
      <c r="F100" s="855"/>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751"/>
      <c r="AR100" s="751"/>
      <c r="AS100" s="751"/>
      <c r="AT100" s="751"/>
      <c r="AU100" s="751"/>
      <c r="AV100" s="751"/>
      <c r="AW100" s="751"/>
      <c r="AX100" s="751"/>
      <c r="AY100" s="751"/>
      <c r="AZ100" s="851"/>
      <c r="BA100" s="751"/>
      <c r="BB100" s="751"/>
      <c r="BC100" s="751"/>
      <c r="BD100" s="751"/>
      <c r="BE100" s="751"/>
      <c r="BF100" s="751"/>
      <c r="BG100" s="751"/>
      <c r="BH100" s="751"/>
      <c r="BI100" s="751"/>
    </row>
    <row r="101" spans="1:61" x14ac:dyDescent="0.25">
      <c r="A101" s="862"/>
      <c r="B101" s="863"/>
      <c r="C101" s="863"/>
      <c r="D101" s="863"/>
      <c r="E101" s="843" t="s">
        <v>496</v>
      </c>
      <c r="F101" s="844"/>
      <c r="G101" s="844"/>
      <c r="H101" s="844"/>
      <c r="I101" s="844"/>
      <c r="J101" s="844"/>
      <c r="K101" s="844"/>
      <c r="L101" s="844"/>
      <c r="M101" s="844"/>
      <c r="N101" s="844"/>
      <c r="O101" s="844"/>
      <c r="P101" s="844"/>
      <c r="Q101" s="844"/>
      <c r="R101" s="844"/>
      <c r="S101" s="844"/>
      <c r="T101" s="844"/>
      <c r="U101" s="844"/>
      <c r="V101" s="844"/>
      <c r="W101" s="844"/>
      <c r="X101" s="844"/>
      <c r="Y101" s="844"/>
      <c r="Z101" s="844"/>
      <c r="AA101" s="844"/>
      <c r="AB101" s="844"/>
      <c r="AC101" s="844"/>
      <c r="AD101" s="844"/>
      <c r="AE101" s="844"/>
      <c r="AF101" s="844"/>
      <c r="AG101" s="844"/>
      <c r="AH101" s="844"/>
      <c r="AI101" s="844"/>
      <c r="AJ101" s="844"/>
      <c r="AK101" s="844"/>
      <c r="AL101" s="844"/>
      <c r="AM101" s="844"/>
      <c r="AN101" s="844"/>
      <c r="AO101" s="844"/>
      <c r="AP101" s="845"/>
      <c r="AQ101" s="635">
        <f>SUM(AQ92:AY100)</f>
        <v>0</v>
      </c>
      <c r="AR101" s="635"/>
      <c r="AS101" s="635"/>
      <c r="AT101" s="635"/>
      <c r="AU101" s="635"/>
      <c r="AV101" s="635"/>
      <c r="AW101" s="635"/>
      <c r="AX101" s="635"/>
      <c r="AY101" s="635"/>
      <c r="AZ101" s="864">
        <f>SUM(AZ92:BI100)</f>
        <v>0</v>
      </c>
      <c r="BA101" s="635"/>
      <c r="BB101" s="635"/>
      <c r="BC101" s="635"/>
      <c r="BD101" s="635"/>
      <c r="BE101" s="635"/>
      <c r="BF101" s="635"/>
      <c r="BG101" s="635"/>
      <c r="BH101" s="635"/>
      <c r="BI101" s="635"/>
    </row>
    <row r="102" spans="1:61" ht="90" customHeight="1" x14ac:dyDescent="0.25">
      <c r="A102" s="862"/>
      <c r="B102" s="863"/>
      <c r="C102" s="863"/>
      <c r="D102" s="863"/>
      <c r="E102" s="843" t="s">
        <v>239</v>
      </c>
      <c r="F102" s="844"/>
      <c r="G102" s="844"/>
      <c r="H102" s="844"/>
      <c r="I102" s="844"/>
      <c r="J102" s="844"/>
      <c r="K102" s="844"/>
      <c r="L102" s="844"/>
      <c r="M102" s="844"/>
      <c r="N102" s="844"/>
      <c r="O102" s="844"/>
      <c r="P102" s="844"/>
      <c r="Q102" s="844"/>
      <c r="R102" s="844"/>
      <c r="S102" s="844"/>
      <c r="T102" s="844"/>
      <c r="U102" s="844"/>
      <c r="V102" s="844"/>
      <c r="W102" s="844"/>
      <c r="X102" s="844"/>
      <c r="Y102" s="844"/>
      <c r="Z102" s="844"/>
      <c r="AA102" s="844"/>
      <c r="AB102" s="844"/>
      <c r="AC102" s="844"/>
      <c r="AD102" s="844"/>
      <c r="AE102" s="844"/>
      <c r="AF102" s="844"/>
      <c r="AG102" s="844"/>
      <c r="AH102" s="844"/>
      <c r="AI102" s="844"/>
      <c r="AJ102" s="844"/>
      <c r="AK102" s="844"/>
      <c r="AL102" s="844"/>
      <c r="AM102" s="844"/>
      <c r="AN102" s="844"/>
      <c r="AO102" s="844"/>
      <c r="AP102" s="845"/>
      <c r="AQ102" s="751"/>
      <c r="AR102" s="751"/>
      <c r="AS102" s="751"/>
      <c r="AT102" s="751"/>
      <c r="AU102" s="751"/>
      <c r="AV102" s="751"/>
      <c r="AW102" s="751"/>
      <c r="AX102" s="751"/>
      <c r="AY102" s="751"/>
      <c r="AZ102" s="851"/>
      <c r="BA102" s="751"/>
      <c r="BB102" s="751"/>
      <c r="BC102" s="751"/>
      <c r="BD102" s="751"/>
      <c r="BE102" s="751"/>
      <c r="BF102" s="751"/>
      <c r="BG102" s="751"/>
      <c r="BH102" s="751"/>
      <c r="BI102" s="751"/>
    </row>
    <row r="103" spans="1:61" x14ac:dyDescent="0.25">
      <c r="A103" s="843" t="s">
        <v>240</v>
      </c>
      <c r="B103" s="844"/>
      <c r="C103" s="844"/>
      <c r="D103" s="844"/>
      <c r="E103" s="844"/>
      <c r="F103" s="844"/>
      <c r="G103" s="844"/>
      <c r="H103" s="844"/>
      <c r="I103" s="844"/>
      <c r="J103" s="844"/>
      <c r="K103" s="844"/>
      <c r="L103" s="844"/>
      <c r="M103" s="844"/>
      <c r="N103" s="844"/>
      <c r="O103" s="844"/>
      <c r="P103" s="844"/>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844"/>
      <c r="AL103" s="844"/>
      <c r="AM103" s="844"/>
      <c r="AN103" s="844"/>
      <c r="AO103" s="844"/>
      <c r="AP103" s="845"/>
      <c r="AQ103" s="513">
        <f>AQ101+AZ101+AQ102+AZ102</f>
        <v>0</v>
      </c>
      <c r="AR103" s="514"/>
      <c r="AS103" s="514"/>
      <c r="AT103" s="514"/>
      <c r="AU103" s="514"/>
      <c r="AV103" s="514"/>
      <c r="AW103" s="514"/>
      <c r="AX103" s="514"/>
      <c r="AY103" s="514"/>
      <c r="AZ103" s="514"/>
      <c r="BA103" s="514"/>
      <c r="BB103" s="514"/>
      <c r="BC103" s="514"/>
      <c r="BD103" s="514"/>
      <c r="BE103" s="514"/>
      <c r="BF103" s="514"/>
      <c r="BG103" s="514"/>
      <c r="BH103" s="514"/>
      <c r="BI103" s="515"/>
    </row>
    <row r="104" spans="1:61" x14ac:dyDescent="0.25">
      <c r="A104" s="698"/>
      <c r="B104" s="699"/>
      <c r="C104" s="699"/>
      <c r="D104" s="699"/>
      <c r="E104" s="700"/>
      <c r="F104" s="700"/>
      <c r="G104" s="700"/>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846"/>
      <c r="AR104" s="846"/>
      <c r="AS104" s="846"/>
      <c r="AT104" s="846"/>
      <c r="AU104" s="846"/>
      <c r="AV104" s="846"/>
      <c r="AW104" s="846"/>
      <c r="AX104" s="846"/>
      <c r="AY104" s="846"/>
      <c r="AZ104" s="847"/>
      <c r="BA104" s="846"/>
      <c r="BB104" s="846"/>
      <c r="BC104" s="846"/>
      <c r="BD104" s="846"/>
      <c r="BE104" s="846"/>
      <c r="BF104" s="846"/>
      <c r="BG104" s="846"/>
      <c r="BH104" s="846"/>
      <c r="BI104" s="846"/>
    </row>
    <row r="105" spans="1:61" ht="15.75" x14ac:dyDescent="0.25">
      <c r="A105" s="697" t="s">
        <v>241</v>
      </c>
      <c r="B105" s="697"/>
      <c r="C105" s="697"/>
      <c r="D105" s="697"/>
      <c r="E105" s="697"/>
      <c r="F105" s="697"/>
      <c r="G105" s="697"/>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7"/>
      <c r="AY105" s="697"/>
      <c r="AZ105" s="697"/>
      <c r="BA105" s="697"/>
      <c r="BB105" s="697"/>
      <c r="BC105" s="697"/>
      <c r="BD105" s="697"/>
      <c r="BE105" s="697"/>
      <c r="BF105" s="697"/>
      <c r="BG105" s="697"/>
      <c r="BH105" s="697"/>
      <c r="BI105" s="697"/>
    </row>
    <row r="106" spans="1:61" ht="26.25" customHeight="1" x14ac:dyDescent="0.25">
      <c r="A106" s="698" t="s">
        <v>154</v>
      </c>
      <c r="B106" s="699"/>
      <c r="C106" s="699"/>
      <c r="D106" s="699"/>
      <c r="E106" s="700" t="s">
        <v>155</v>
      </c>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512" t="s">
        <v>156</v>
      </c>
      <c r="AR106" s="512"/>
      <c r="AS106" s="512"/>
      <c r="AT106" s="512"/>
      <c r="AU106" s="512"/>
      <c r="AV106" s="512"/>
      <c r="AW106" s="512"/>
      <c r="AX106" s="512"/>
      <c r="AY106" s="512"/>
      <c r="AZ106" s="489" t="s">
        <v>157</v>
      </c>
      <c r="BA106" s="512"/>
      <c r="BB106" s="512"/>
      <c r="BC106" s="512"/>
      <c r="BD106" s="512"/>
      <c r="BE106" s="512"/>
      <c r="BF106" s="512"/>
      <c r="BG106" s="512"/>
      <c r="BH106" s="512"/>
      <c r="BI106" s="512"/>
    </row>
    <row r="107" spans="1:61" x14ac:dyDescent="0.25">
      <c r="A107" s="865"/>
      <c r="B107" s="866"/>
      <c r="C107" s="866"/>
      <c r="D107" s="866"/>
      <c r="E107" s="866"/>
      <c r="F107" s="866"/>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6"/>
      <c r="AK107" s="866"/>
      <c r="AL107" s="866"/>
      <c r="AM107" s="866"/>
      <c r="AN107" s="866"/>
      <c r="AO107" s="866"/>
      <c r="AP107" s="866"/>
      <c r="AQ107" s="866"/>
      <c r="AR107" s="866"/>
      <c r="AS107" s="866"/>
      <c r="AT107" s="866"/>
      <c r="AU107" s="866"/>
      <c r="AV107" s="866"/>
      <c r="AW107" s="866"/>
      <c r="AX107" s="866"/>
      <c r="AY107" s="866"/>
      <c r="AZ107" s="866"/>
      <c r="BA107" s="866"/>
      <c r="BB107" s="866"/>
      <c r="BC107" s="866"/>
      <c r="BD107" s="866"/>
      <c r="BE107" s="866"/>
      <c r="BF107" s="866"/>
      <c r="BG107" s="866"/>
      <c r="BH107" s="866"/>
      <c r="BI107" s="867"/>
    </row>
    <row r="108" spans="1:61" x14ac:dyDescent="0.25">
      <c r="A108" s="569" t="s">
        <v>249</v>
      </c>
      <c r="B108" s="570"/>
      <c r="C108" s="570"/>
      <c r="D108" s="570"/>
      <c r="E108" s="294" t="s">
        <v>248</v>
      </c>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326">
        <f>SUM(AQ109:AY110)</f>
        <v>0</v>
      </c>
      <c r="AR108" s="327"/>
      <c r="AS108" s="327"/>
      <c r="AT108" s="327"/>
      <c r="AU108" s="327"/>
      <c r="AV108" s="327"/>
      <c r="AW108" s="327"/>
      <c r="AX108" s="327"/>
      <c r="AY108" s="328"/>
      <c r="AZ108" s="329">
        <f>SUM(AZ109:BI110)</f>
        <v>0</v>
      </c>
      <c r="BA108" s="330"/>
      <c r="BB108" s="330"/>
      <c r="BC108" s="330"/>
      <c r="BD108" s="330"/>
      <c r="BE108" s="330"/>
      <c r="BF108" s="330"/>
      <c r="BG108" s="330"/>
      <c r="BH108" s="330"/>
      <c r="BI108" s="331"/>
    </row>
    <row r="109" spans="1:61" x14ac:dyDescent="0.25">
      <c r="A109" s="860"/>
      <c r="B109" s="861"/>
      <c r="C109" s="861"/>
      <c r="D109" s="861"/>
      <c r="E109" s="722" t="s">
        <v>497</v>
      </c>
      <c r="F109" s="722"/>
      <c r="G109" s="722"/>
      <c r="H109" s="722"/>
      <c r="I109" s="722"/>
      <c r="J109" s="722"/>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2"/>
      <c r="AL109" s="722"/>
      <c r="AM109" s="722"/>
      <c r="AN109" s="722"/>
      <c r="AO109" s="722"/>
      <c r="AP109" s="722"/>
      <c r="AQ109" s="560"/>
      <c r="AR109" s="561"/>
      <c r="AS109" s="561"/>
      <c r="AT109" s="561"/>
      <c r="AU109" s="561"/>
      <c r="AV109" s="561"/>
      <c r="AW109" s="561"/>
      <c r="AX109" s="561"/>
      <c r="AY109" s="562"/>
      <c r="AZ109" s="563"/>
      <c r="BA109" s="564"/>
      <c r="BB109" s="564"/>
      <c r="BC109" s="564"/>
      <c r="BD109" s="564"/>
      <c r="BE109" s="564"/>
      <c r="BF109" s="564"/>
      <c r="BG109" s="564"/>
      <c r="BH109" s="564"/>
      <c r="BI109" s="565"/>
    </row>
    <row r="110" spans="1:61" x14ac:dyDescent="0.25">
      <c r="A110" s="860"/>
      <c r="B110" s="861"/>
      <c r="C110" s="861"/>
      <c r="D110" s="861"/>
      <c r="E110" s="722" t="s">
        <v>498</v>
      </c>
      <c r="F110" s="722"/>
      <c r="G110" s="722"/>
      <c r="H110" s="722"/>
      <c r="I110" s="722"/>
      <c r="J110" s="722"/>
      <c r="K110" s="722"/>
      <c r="L110" s="722"/>
      <c r="M110" s="722"/>
      <c r="N110" s="722"/>
      <c r="O110" s="722"/>
      <c r="P110" s="722"/>
      <c r="Q110" s="722"/>
      <c r="R110" s="722"/>
      <c r="S110" s="722"/>
      <c r="T110" s="722"/>
      <c r="U110" s="722"/>
      <c r="V110" s="722"/>
      <c r="W110" s="722"/>
      <c r="X110" s="722"/>
      <c r="Y110" s="722"/>
      <c r="Z110" s="722"/>
      <c r="AA110" s="722"/>
      <c r="AB110" s="722"/>
      <c r="AC110" s="722"/>
      <c r="AD110" s="722"/>
      <c r="AE110" s="722"/>
      <c r="AF110" s="722"/>
      <c r="AG110" s="722"/>
      <c r="AH110" s="722"/>
      <c r="AI110" s="722"/>
      <c r="AJ110" s="722"/>
      <c r="AK110" s="722"/>
      <c r="AL110" s="722"/>
      <c r="AM110" s="722"/>
      <c r="AN110" s="722"/>
      <c r="AO110" s="722"/>
      <c r="AP110" s="722"/>
      <c r="AQ110" s="560"/>
      <c r="AR110" s="561"/>
      <c r="AS110" s="561"/>
      <c r="AT110" s="561"/>
      <c r="AU110" s="561"/>
      <c r="AV110" s="561"/>
      <c r="AW110" s="561"/>
      <c r="AX110" s="561"/>
      <c r="AY110" s="562"/>
      <c r="AZ110" s="563"/>
      <c r="BA110" s="564"/>
      <c r="BB110" s="564"/>
      <c r="BC110" s="564"/>
      <c r="BD110" s="564"/>
      <c r="BE110" s="564"/>
      <c r="BF110" s="564"/>
      <c r="BG110" s="564"/>
      <c r="BH110" s="564"/>
      <c r="BI110" s="565"/>
    </row>
    <row r="111" spans="1:61" x14ac:dyDescent="0.25">
      <c r="A111" s="569" t="s">
        <v>255</v>
      </c>
      <c r="B111" s="570"/>
      <c r="C111" s="570"/>
      <c r="D111" s="570"/>
      <c r="E111" s="294" t="s">
        <v>499</v>
      </c>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326">
        <f>SUM(AQ113:AQ116)-AQ115</f>
        <v>0</v>
      </c>
      <c r="AR111" s="327"/>
      <c r="AS111" s="327"/>
      <c r="AT111" s="327"/>
      <c r="AU111" s="327"/>
      <c r="AV111" s="327"/>
      <c r="AW111" s="327"/>
      <c r="AX111" s="327"/>
      <c r="AY111" s="328"/>
      <c r="AZ111" s="329">
        <f>SUM(AZ112:BI116)</f>
        <v>0</v>
      </c>
      <c r="BA111" s="330"/>
      <c r="BB111" s="330"/>
      <c r="BC111" s="330"/>
      <c r="BD111" s="330"/>
      <c r="BE111" s="330"/>
      <c r="BF111" s="330"/>
      <c r="BG111" s="330"/>
      <c r="BH111" s="330"/>
      <c r="BI111" s="331"/>
    </row>
    <row r="112" spans="1:61" x14ac:dyDescent="0.25">
      <c r="A112" s="720"/>
      <c r="B112" s="721"/>
      <c r="C112" s="721"/>
      <c r="D112" s="721"/>
      <c r="E112" s="722" t="s">
        <v>500</v>
      </c>
      <c r="F112" s="722"/>
      <c r="G112" s="722"/>
      <c r="H112" s="722"/>
      <c r="I112" s="722"/>
      <c r="J112" s="722"/>
      <c r="K112" s="722"/>
      <c r="L112" s="722"/>
      <c r="M112" s="722"/>
      <c r="N112" s="722"/>
      <c r="O112" s="722"/>
      <c r="P112" s="722"/>
      <c r="Q112" s="722"/>
      <c r="R112" s="722"/>
      <c r="S112" s="722"/>
      <c r="T112" s="722"/>
      <c r="U112" s="722"/>
      <c r="V112" s="722"/>
      <c r="W112" s="722"/>
      <c r="X112" s="722"/>
      <c r="Y112" s="722"/>
      <c r="Z112" s="722"/>
      <c r="AA112" s="722"/>
      <c r="AB112" s="722"/>
      <c r="AC112" s="722"/>
      <c r="AD112" s="722"/>
      <c r="AE112" s="722"/>
      <c r="AF112" s="722"/>
      <c r="AG112" s="722"/>
      <c r="AH112" s="722"/>
      <c r="AI112" s="722"/>
      <c r="AJ112" s="722"/>
      <c r="AK112" s="722"/>
      <c r="AL112" s="722"/>
      <c r="AM112" s="722"/>
      <c r="AN112" s="722"/>
      <c r="AO112" s="722"/>
      <c r="AP112" s="722"/>
      <c r="AQ112" s="717">
        <v>1</v>
      </c>
      <c r="AR112" s="718"/>
      <c r="AS112" s="718"/>
      <c r="AT112" s="718"/>
      <c r="AU112" s="718"/>
      <c r="AV112" s="718"/>
      <c r="AW112" s="718"/>
      <c r="AX112" s="718"/>
      <c r="AY112" s="719"/>
      <c r="AZ112" s="563"/>
      <c r="BA112" s="564"/>
      <c r="BB112" s="564"/>
      <c r="BC112" s="564"/>
      <c r="BD112" s="564"/>
      <c r="BE112" s="564"/>
      <c r="BF112" s="564"/>
      <c r="BG112" s="564"/>
      <c r="BH112" s="564"/>
      <c r="BI112" s="565"/>
    </row>
    <row r="113" spans="1:61" ht="28.5" customHeight="1" x14ac:dyDescent="0.25">
      <c r="A113" s="720"/>
      <c r="B113" s="721"/>
      <c r="C113" s="721"/>
      <c r="D113" s="721"/>
      <c r="E113" s="722" t="s">
        <v>501</v>
      </c>
      <c r="F113" s="722"/>
      <c r="G113" s="722"/>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560"/>
      <c r="AR113" s="561"/>
      <c r="AS113" s="561"/>
      <c r="AT113" s="561"/>
      <c r="AU113" s="561"/>
      <c r="AV113" s="561"/>
      <c r="AW113" s="561"/>
      <c r="AX113" s="561"/>
      <c r="AY113" s="562"/>
      <c r="AZ113" s="563"/>
      <c r="BA113" s="564"/>
      <c r="BB113" s="564"/>
      <c r="BC113" s="564"/>
      <c r="BD113" s="564"/>
      <c r="BE113" s="564"/>
      <c r="BF113" s="564"/>
      <c r="BG113" s="564"/>
      <c r="BH113" s="564"/>
      <c r="BI113" s="565"/>
    </row>
    <row r="114" spans="1:61" ht="24.75" customHeight="1" x14ac:dyDescent="0.25">
      <c r="A114" s="720"/>
      <c r="B114" s="721"/>
      <c r="C114" s="721"/>
      <c r="D114" s="721"/>
      <c r="E114" s="722" t="s">
        <v>502</v>
      </c>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560"/>
      <c r="AR114" s="561"/>
      <c r="AS114" s="561"/>
      <c r="AT114" s="561"/>
      <c r="AU114" s="561"/>
      <c r="AV114" s="561"/>
      <c r="AW114" s="561"/>
      <c r="AX114" s="561"/>
      <c r="AY114" s="562"/>
      <c r="AZ114" s="563"/>
      <c r="BA114" s="564"/>
      <c r="BB114" s="564"/>
      <c r="BC114" s="564"/>
      <c r="BD114" s="564"/>
      <c r="BE114" s="564"/>
      <c r="BF114" s="564"/>
      <c r="BG114" s="564"/>
      <c r="BH114" s="564"/>
      <c r="BI114" s="565"/>
    </row>
    <row r="115" spans="1:61" x14ac:dyDescent="0.25">
      <c r="A115" s="720"/>
      <c r="B115" s="721"/>
      <c r="C115" s="721"/>
      <c r="D115" s="721"/>
      <c r="E115" s="722" t="s">
        <v>503</v>
      </c>
      <c r="F115" s="722"/>
      <c r="G115" s="722"/>
      <c r="H115" s="722"/>
      <c r="I115" s="722"/>
      <c r="J115" s="722"/>
      <c r="K115" s="722"/>
      <c r="L115" s="722"/>
      <c r="M115" s="722"/>
      <c r="N115" s="722"/>
      <c r="O115" s="722"/>
      <c r="P115" s="722"/>
      <c r="Q115" s="722"/>
      <c r="R115" s="722"/>
      <c r="S115" s="722"/>
      <c r="T115" s="722"/>
      <c r="U115" s="722"/>
      <c r="V115" s="722"/>
      <c r="W115" s="722"/>
      <c r="X115" s="722"/>
      <c r="Y115" s="722"/>
      <c r="Z115" s="722"/>
      <c r="AA115" s="722"/>
      <c r="AB115" s="722"/>
      <c r="AC115" s="722"/>
      <c r="AD115" s="722"/>
      <c r="AE115" s="722"/>
      <c r="AF115" s="722"/>
      <c r="AG115" s="722"/>
      <c r="AH115" s="722"/>
      <c r="AI115" s="722"/>
      <c r="AJ115" s="722"/>
      <c r="AK115" s="722"/>
      <c r="AL115" s="722"/>
      <c r="AM115" s="722"/>
      <c r="AN115" s="722"/>
      <c r="AO115" s="722"/>
      <c r="AP115" s="722"/>
      <c r="AQ115" s="717"/>
      <c r="AR115" s="718"/>
      <c r="AS115" s="718"/>
      <c r="AT115" s="718"/>
      <c r="AU115" s="718"/>
      <c r="AV115" s="718"/>
      <c r="AW115" s="718"/>
      <c r="AX115" s="718"/>
      <c r="AY115" s="719"/>
      <c r="AZ115" s="563"/>
      <c r="BA115" s="564"/>
      <c r="BB115" s="564"/>
      <c r="BC115" s="564"/>
      <c r="BD115" s="564"/>
      <c r="BE115" s="564"/>
      <c r="BF115" s="564"/>
      <c r="BG115" s="564"/>
      <c r="BH115" s="564"/>
      <c r="BI115" s="565"/>
    </row>
    <row r="116" spans="1:61" ht="23.25" customHeight="1" x14ac:dyDescent="0.25">
      <c r="A116" s="720"/>
      <c r="B116" s="721"/>
      <c r="C116" s="721"/>
      <c r="D116" s="721"/>
      <c r="E116" s="722" t="s">
        <v>504</v>
      </c>
      <c r="F116" s="722"/>
      <c r="G116" s="722"/>
      <c r="H116" s="722"/>
      <c r="I116" s="722"/>
      <c r="J116" s="722"/>
      <c r="K116" s="722"/>
      <c r="L116" s="722"/>
      <c r="M116" s="722"/>
      <c r="N116" s="722"/>
      <c r="O116" s="722"/>
      <c r="P116" s="722"/>
      <c r="Q116" s="722"/>
      <c r="R116" s="722"/>
      <c r="S116" s="722"/>
      <c r="T116" s="722"/>
      <c r="U116" s="722"/>
      <c r="V116" s="722"/>
      <c r="W116" s="722"/>
      <c r="X116" s="722"/>
      <c r="Y116" s="722"/>
      <c r="Z116" s="722"/>
      <c r="AA116" s="722"/>
      <c r="AB116" s="722"/>
      <c r="AC116" s="722"/>
      <c r="AD116" s="722"/>
      <c r="AE116" s="722"/>
      <c r="AF116" s="722"/>
      <c r="AG116" s="722"/>
      <c r="AH116" s="722"/>
      <c r="AI116" s="722"/>
      <c r="AJ116" s="722"/>
      <c r="AK116" s="722"/>
      <c r="AL116" s="722"/>
      <c r="AM116" s="722"/>
      <c r="AN116" s="722"/>
      <c r="AO116" s="722"/>
      <c r="AP116" s="722"/>
      <c r="AQ116" s="560"/>
      <c r="AR116" s="561"/>
      <c r="AS116" s="561"/>
      <c r="AT116" s="561"/>
      <c r="AU116" s="561"/>
      <c r="AV116" s="561"/>
      <c r="AW116" s="561"/>
      <c r="AX116" s="561"/>
      <c r="AY116" s="562"/>
      <c r="AZ116" s="563"/>
      <c r="BA116" s="564"/>
      <c r="BB116" s="564"/>
      <c r="BC116" s="564"/>
      <c r="BD116" s="564"/>
      <c r="BE116" s="564"/>
      <c r="BF116" s="564"/>
      <c r="BG116" s="564"/>
      <c r="BH116" s="564"/>
      <c r="BI116" s="565"/>
    </row>
    <row r="117" spans="1:61" x14ac:dyDescent="0.25">
      <c r="A117" s="569" t="s">
        <v>257</v>
      </c>
      <c r="B117" s="570"/>
      <c r="C117" s="570"/>
      <c r="D117" s="570"/>
      <c r="E117" s="294" t="s">
        <v>256</v>
      </c>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717"/>
      <c r="AR117" s="718"/>
      <c r="AS117" s="718"/>
      <c r="AT117" s="718"/>
      <c r="AU117" s="718"/>
      <c r="AV117" s="718"/>
      <c r="AW117" s="718"/>
      <c r="AX117" s="718"/>
      <c r="AY117" s="719"/>
      <c r="AZ117" s="298"/>
      <c r="BA117" s="299"/>
      <c r="BB117" s="299"/>
      <c r="BC117" s="299"/>
      <c r="BD117" s="299"/>
      <c r="BE117" s="299"/>
      <c r="BF117" s="299"/>
      <c r="BG117" s="299"/>
      <c r="BH117" s="299"/>
      <c r="BI117" s="300"/>
    </row>
    <row r="118" spans="1:61" x14ac:dyDescent="0.25">
      <c r="A118" s="569" t="s">
        <v>257</v>
      </c>
      <c r="B118" s="570"/>
      <c r="C118" s="570"/>
      <c r="D118" s="570"/>
      <c r="E118" s="294" t="s">
        <v>505</v>
      </c>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5">
        <v>0</v>
      </c>
      <c r="AR118" s="296"/>
      <c r="AS118" s="296"/>
      <c r="AT118" s="296"/>
      <c r="AU118" s="296"/>
      <c r="AV118" s="296"/>
      <c r="AW118" s="296"/>
      <c r="AX118" s="296"/>
      <c r="AY118" s="297"/>
      <c r="AZ118" s="298">
        <v>0</v>
      </c>
      <c r="BA118" s="299"/>
      <c r="BB118" s="299"/>
      <c r="BC118" s="299"/>
      <c r="BD118" s="299"/>
      <c r="BE118" s="299"/>
      <c r="BF118" s="299"/>
      <c r="BG118" s="299"/>
      <c r="BH118" s="299"/>
      <c r="BI118" s="300"/>
    </row>
    <row r="119" spans="1:61" ht="17.25" x14ac:dyDescent="0.25">
      <c r="A119" s="557"/>
      <c r="B119" s="558"/>
      <c r="C119" s="558"/>
      <c r="D119" s="558"/>
      <c r="E119" s="559" t="s">
        <v>258</v>
      </c>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c r="AJ119" s="559"/>
      <c r="AK119" s="559"/>
      <c r="AL119" s="559"/>
      <c r="AM119" s="559"/>
      <c r="AN119" s="559"/>
      <c r="AO119" s="559"/>
      <c r="AP119" s="559"/>
      <c r="AQ119" s="326">
        <f>AQ108+AQ111+AQ118</f>
        <v>0</v>
      </c>
      <c r="AR119" s="327"/>
      <c r="AS119" s="327"/>
      <c r="AT119" s="327"/>
      <c r="AU119" s="327"/>
      <c r="AV119" s="327"/>
      <c r="AW119" s="327"/>
      <c r="AX119" s="327"/>
      <c r="AY119" s="328"/>
      <c r="AZ119" s="329">
        <f>AZ118+AZ117+AZ111+AZ108</f>
        <v>0</v>
      </c>
      <c r="BA119" s="330"/>
      <c r="BB119" s="330"/>
      <c r="BC119" s="330"/>
      <c r="BD119" s="330"/>
      <c r="BE119" s="330"/>
      <c r="BF119" s="330"/>
      <c r="BG119" s="330"/>
      <c r="BH119" s="330"/>
      <c r="BI119" s="331"/>
    </row>
    <row r="120" spans="1:61" ht="17.25" x14ac:dyDescent="0.25">
      <c r="A120" s="557"/>
      <c r="B120" s="558"/>
      <c r="C120" s="558"/>
      <c r="D120" s="558"/>
      <c r="E120" s="559" t="s">
        <v>259</v>
      </c>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59"/>
      <c r="AK120" s="559"/>
      <c r="AL120" s="559"/>
      <c r="AM120" s="559"/>
      <c r="AN120" s="559"/>
      <c r="AO120" s="559"/>
      <c r="AP120" s="559"/>
      <c r="AQ120" s="560"/>
      <c r="AR120" s="561"/>
      <c r="AS120" s="561"/>
      <c r="AT120" s="561"/>
      <c r="AU120" s="561"/>
      <c r="AV120" s="561"/>
      <c r="AW120" s="561"/>
      <c r="AX120" s="561"/>
      <c r="AY120" s="562"/>
      <c r="AZ120" s="563"/>
      <c r="BA120" s="564"/>
      <c r="BB120" s="564"/>
      <c r="BC120" s="564"/>
      <c r="BD120" s="564"/>
      <c r="BE120" s="564"/>
      <c r="BF120" s="564"/>
      <c r="BG120" s="564"/>
      <c r="BH120" s="564"/>
      <c r="BI120" s="565"/>
    </row>
    <row r="121" spans="1:61" ht="17.25" x14ac:dyDescent="0.25">
      <c r="A121" s="557"/>
      <c r="B121" s="558"/>
      <c r="C121" s="558"/>
      <c r="D121" s="558"/>
      <c r="E121" s="559" t="s">
        <v>260</v>
      </c>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59"/>
      <c r="AK121" s="559"/>
      <c r="AL121" s="559"/>
      <c r="AM121" s="559"/>
      <c r="AN121" s="559"/>
      <c r="AO121" s="559"/>
      <c r="AP121" s="559"/>
      <c r="AQ121" s="566">
        <f>AQ119+AZ119+AQ120+AZ120</f>
        <v>0</v>
      </c>
      <c r="AR121" s="567"/>
      <c r="AS121" s="567"/>
      <c r="AT121" s="567"/>
      <c r="AU121" s="567"/>
      <c r="AV121" s="567"/>
      <c r="AW121" s="567"/>
      <c r="AX121" s="567"/>
      <c r="AY121" s="567"/>
      <c r="AZ121" s="567"/>
      <c r="BA121" s="567"/>
      <c r="BB121" s="567"/>
      <c r="BC121" s="567"/>
      <c r="BD121" s="567"/>
      <c r="BE121" s="567"/>
      <c r="BF121" s="567"/>
      <c r="BG121" s="567"/>
      <c r="BH121" s="567"/>
      <c r="BI121" s="568"/>
    </row>
    <row r="122" spans="1:61" ht="15" customHeight="1" x14ac:dyDescent="0.25"/>
    <row r="123" spans="1:61" ht="15" customHeight="1" x14ac:dyDescent="0.25"/>
    <row r="124" spans="1:61" ht="15" customHeight="1" x14ac:dyDescent="0.25"/>
    <row r="125" spans="1:61" ht="15" customHeight="1" x14ac:dyDescent="0.25"/>
    <row r="126" spans="1:61" ht="15" customHeight="1" x14ac:dyDescent="0.25"/>
    <row r="127" spans="1:61" ht="15" customHeight="1" x14ac:dyDescent="0.25"/>
    <row r="128" spans="1:61"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65" spans="1:61" x14ac:dyDescent="0.2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row>
    <row r="166" spans="1:61" x14ac:dyDescent="0.25">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row>
    <row r="167" spans="1:61" x14ac:dyDescent="0.25">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row>
    <row r="168" spans="1:61" x14ac:dyDescent="0.25">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row>
    <row r="169" spans="1:61" x14ac:dyDescent="0.25">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row>
    <row r="170" spans="1:61" x14ac:dyDescent="0.25">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row>
    <row r="171" spans="1:61" x14ac:dyDescent="0.25">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row>
    <row r="172" spans="1:61" x14ac:dyDescent="0.25">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row>
    <row r="173" spans="1:61" x14ac:dyDescent="0.25">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row>
    <row r="174" spans="1:61" x14ac:dyDescent="0.25">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row>
    <row r="175" spans="1:61" x14ac:dyDescent="0.2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row>
    <row r="176" spans="1:61" x14ac:dyDescent="0.25">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row>
    <row r="177" spans="1:61" x14ac:dyDescent="0.25">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row>
    <row r="178" spans="1:61" x14ac:dyDescent="0.25">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row>
    <row r="179" spans="1:61" x14ac:dyDescent="0.25">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row>
    <row r="180" spans="1:61" x14ac:dyDescent="0.25">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row>
    <row r="181" spans="1:61" x14ac:dyDescent="0.25">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row>
    <row r="182" spans="1:61" x14ac:dyDescent="0.25">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row>
    <row r="183" spans="1:61" x14ac:dyDescent="0.25">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row>
    <row r="184" spans="1:61" x14ac:dyDescent="0.25">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row>
    <row r="185" spans="1:61" x14ac:dyDescent="0.2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Ydail Andreea</cp:lastModifiedBy>
  <cp:lastPrinted>2019-11-05T12:47:38Z</cp:lastPrinted>
  <dcterms:created xsi:type="dcterms:W3CDTF">2017-08-21T06:23:24Z</dcterms:created>
  <dcterms:modified xsi:type="dcterms:W3CDTF">2025-02-10T15:31:19Z</dcterms:modified>
</cp:coreProperties>
</file>