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filterPrivacy="1" defaultThemeVersion="124226"/>
  <xr:revisionPtr revIDLastSave="0" documentId="8_{A4C48A00-0C69-47CB-BD04-44366B383CE3}" xr6:coauthVersionLast="45" xr6:coauthVersionMax="45" xr10:uidLastSave="{00000000-0000-0000-0000-000000000000}"/>
  <bookViews>
    <workbookView xWindow="-120" yWindow="-120" windowWidth="20730" windowHeight="11310" activeTab="1" xr2:uid="{00000000-000D-0000-FFFF-FFFF00000000}"/>
  </bookViews>
  <sheets>
    <sheet name="Sheet1" sheetId="2" r:id="rId1"/>
    <sheet name="CALENDAR TOATE GAL-urile" sheetId="1" r:id="rId2"/>
  </sheets>
  <definedNames>
    <definedName name="_xlnm._FilterDatabase" localSheetId="1" hidden="1">'CALENDAR TOATE GAL-urile'!$A$7:$AR$15</definedName>
    <definedName name="Print_Titles" localSheetId="1">'CALENDAR TOATE GAL-urile'!$6:$7</definedName>
  </definedNames>
  <calcPr calcId="181029"/>
</workbook>
</file>

<file path=xl/calcChain.xml><?xml version="1.0" encoding="utf-8"?>
<calcChain xmlns="http://schemas.openxmlformats.org/spreadsheetml/2006/main">
  <c r="AP7" i="1" l="1"/>
  <c r="AO7" i="1" l="1"/>
  <c r="AN7" i="1" l="1"/>
  <c r="AM7" i="1" l="1"/>
  <c r="AS15" i="1" l="1"/>
  <c r="AT15" i="1"/>
  <c r="H15" i="1"/>
  <c r="I15" i="1"/>
  <c r="J15" i="1"/>
  <c r="K15" i="1"/>
  <c r="L15" i="1"/>
  <c r="M15" i="1"/>
  <c r="N15" i="1"/>
  <c r="O15" i="1"/>
  <c r="P15" i="1"/>
  <c r="Q15" i="1"/>
  <c r="R15" i="1"/>
  <c r="S15" i="1"/>
  <c r="T15" i="1"/>
  <c r="U15" i="1"/>
  <c r="V15" i="1"/>
  <c r="W15" i="1"/>
  <c r="X15" i="1"/>
  <c r="Y15" i="1"/>
  <c r="Z15" i="1"/>
  <c r="AA15" i="1"/>
  <c r="AB15" i="1"/>
  <c r="AC15" i="1"/>
  <c r="AD15" i="1"/>
  <c r="AE15" i="1"/>
  <c r="AF15" i="1"/>
  <c r="AG15" i="1"/>
  <c r="AH15" i="1"/>
  <c r="G15" i="1"/>
  <c r="AQ15" i="1"/>
  <c r="AR15" i="1" s="1"/>
</calcChain>
</file>

<file path=xl/sharedStrings.xml><?xml version="1.0" encoding="utf-8"?>
<sst xmlns="http://schemas.openxmlformats.org/spreadsheetml/2006/main" count="101" uniqueCount="58">
  <si>
    <t>Denumire GAL</t>
  </si>
  <si>
    <t>Județul</t>
  </si>
  <si>
    <t>MAI</t>
  </si>
  <si>
    <t>IUNIE</t>
  </si>
  <si>
    <t>IULIE</t>
  </si>
  <si>
    <t>AUGUST</t>
  </si>
  <si>
    <t>SEPTEMBRIE</t>
  </si>
  <si>
    <t>OCTOMBRIE</t>
  </si>
  <si>
    <t>NOIEMBRIE</t>
  </si>
  <si>
    <t>DECEMBRIE</t>
  </si>
  <si>
    <t>Măsura</t>
  </si>
  <si>
    <t>Suma Lansată (2017)</t>
  </si>
  <si>
    <t>Procent din Alocarea Financiară a SDL</t>
  </si>
  <si>
    <t>TOTAL</t>
  </si>
  <si>
    <t>M1/1C</t>
  </si>
  <si>
    <t>M3.4/6B</t>
  </si>
  <si>
    <t>M3.1/6A</t>
  </si>
  <si>
    <t>M3.3/6B</t>
  </si>
  <si>
    <t>Asociația GAL Sudul Gorjului</t>
  </si>
  <si>
    <t>Gorj, Mehedinți</t>
  </si>
  <si>
    <t>M3.2/6B</t>
  </si>
  <si>
    <t xml:space="preserve">PAGINA DE INTERNET GAL </t>
  </si>
  <si>
    <t>OBSERVATII</t>
  </si>
  <si>
    <t xml:space="preserve">Nr. proiecte selectate la nivelul GAL </t>
  </si>
  <si>
    <t>M2.1/2A</t>
  </si>
  <si>
    <t>M2.2/2B</t>
  </si>
  <si>
    <t>http://www.galsudulgorjului.ro</t>
  </si>
  <si>
    <t>IANUARIE</t>
  </si>
  <si>
    <t>FEBRUARIE</t>
  </si>
  <si>
    <t>MARTIE</t>
  </si>
  <si>
    <t>APRILIE</t>
  </si>
  <si>
    <t>Suma ce  va fi Lansată (2018)</t>
  </si>
  <si>
    <t>Total Sumă Lansată  pe Măsuri</t>
  </si>
  <si>
    <t>Alocarea Financiară a SDL 19.2</t>
  </si>
  <si>
    <t>Valoarea nerambursabila a proiectelor selectate</t>
  </si>
  <si>
    <t>Nr. crt</t>
  </si>
  <si>
    <t>Suma Lansată (2018)</t>
  </si>
  <si>
    <t>Suma ce  va fi Lansată (2019)</t>
  </si>
  <si>
    <t xml:space="preserve">PRESEDINTE </t>
  </si>
  <si>
    <t xml:space="preserve">IORDACHE ION </t>
  </si>
  <si>
    <t>Suma ce  va fi Lansata (2019)</t>
  </si>
  <si>
    <r>
      <t>1. In</t>
    </r>
    <r>
      <rPr>
        <b/>
        <sz val="14"/>
        <rFont val="Calibri"/>
        <family val="2"/>
        <charset val="238"/>
        <scheme val="minor"/>
      </rPr>
      <t xml:space="preserve"> noiembrie 2017</t>
    </r>
    <r>
      <rPr>
        <sz val="14"/>
        <rFont val="Calibri"/>
        <family val="2"/>
        <charset val="238"/>
        <scheme val="minor"/>
      </rPr>
      <t xml:space="preserve"> a fost lansat primul apel pentru masura M3.4/6B. In urma raportului de selectie au fost selectate la nivelul GAL un numar de</t>
    </r>
    <r>
      <rPr>
        <b/>
        <sz val="14"/>
        <rFont val="Calibri"/>
        <family val="2"/>
        <charset val="238"/>
        <scheme val="minor"/>
      </rPr>
      <t xml:space="preserve"> </t>
    </r>
    <r>
      <rPr>
        <b/>
        <u/>
        <sz val="14"/>
        <rFont val="Calibri"/>
        <family val="2"/>
        <charset val="238"/>
        <scheme val="minor"/>
      </rPr>
      <t>17 proiecte eligibile in valoare de 1.017.286,7</t>
    </r>
    <r>
      <rPr>
        <sz val="14"/>
        <rFont val="Calibri"/>
        <family val="2"/>
        <charset val="238"/>
        <scheme val="minor"/>
      </rPr>
      <t xml:space="preserve">. Suma ramasa din alocarea masurii de M3.4/ 6B este de  237.014,99 euro.
2. Masura a fost redeschisa pe diferenta ramasa in mai 2018. In luna iulie a avut loc cel de-al doilea raport de selectie, </t>
    </r>
    <r>
      <rPr>
        <b/>
        <sz val="14"/>
        <rFont val="Calibri"/>
        <family val="2"/>
        <charset val="238"/>
        <scheme val="minor"/>
      </rPr>
      <t>Raportul nr. 352/19.07.2018, in urma caruia au fost selectate</t>
    </r>
    <r>
      <rPr>
        <b/>
        <u/>
        <sz val="14"/>
        <rFont val="Calibri"/>
        <family val="2"/>
        <charset val="238"/>
        <scheme val="minor"/>
      </rPr>
      <t xml:space="preserve"> 3 proiecte in valoare de 184.483,70 euro</t>
    </r>
    <r>
      <rPr>
        <b/>
        <sz val="14"/>
        <rFont val="Calibri"/>
        <family val="2"/>
        <charset val="238"/>
        <scheme val="minor"/>
      </rPr>
      <t xml:space="preserve"> și 1 proiect în valoare de 62.072,35 euro a ramas fără finanțare (în așteptare)</t>
    </r>
    <r>
      <rPr>
        <sz val="14"/>
        <rFont val="Calibri"/>
        <family val="2"/>
        <charset val="238"/>
        <scheme val="minor"/>
      </rPr>
      <t>. Suma ramasa disponibilă după cel de-al doilea raport de selectie este de 52.531,29 euro.
3. In urma retragerii de la AFIR, după selecția făcută la nivelul GAL, a 2 proiecte (UAT Slivilești și UAT Aninoasa) în valoare de 112.661 euro, suma ramasa disponibilă după cel de-al doilea raport de selectie și evaluarea AFIR devine 165.192,29 euro.
4. Are loc</t>
    </r>
    <r>
      <rPr>
        <b/>
        <sz val="14"/>
        <rFont val="Calibri"/>
        <family val="2"/>
        <charset val="238"/>
        <scheme val="minor"/>
      </rPr>
      <t xml:space="preserve"> Raportul de selecție suplimentar 670/17.12.2018, prin care este selectat la nivelul GAL</t>
    </r>
    <r>
      <rPr>
        <sz val="14"/>
        <rFont val="Calibri"/>
        <family val="2"/>
        <charset val="238"/>
        <scheme val="minor"/>
      </rPr>
      <t xml:space="preserve"> </t>
    </r>
    <r>
      <rPr>
        <b/>
        <u/>
        <sz val="14"/>
        <rFont val="Calibri"/>
        <family val="2"/>
        <charset val="238"/>
        <scheme val="minor"/>
      </rPr>
      <t>1 proiect în valoare de 62.072,35 euro</t>
    </r>
    <r>
      <rPr>
        <b/>
        <sz val="14"/>
        <rFont val="Calibri"/>
        <family val="2"/>
        <charset val="238"/>
        <scheme val="minor"/>
      </rPr>
      <t xml:space="preserve"> (proiect aflat în așteptare). </t>
    </r>
    <r>
      <rPr>
        <sz val="14"/>
        <rFont val="Calibri"/>
        <family val="2"/>
        <charset val="238"/>
        <scheme val="minor"/>
      </rPr>
      <t>Suma ramasa din alocarea masurii de M3.4/ 6B este de 103.119,94 euro.
5. În martie 2019 este lansata cea de-a treia sesiune pentru aceasta masura, prin</t>
    </r>
    <r>
      <rPr>
        <b/>
        <sz val="14"/>
        <rFont val="Calibri"/>
        <family val="2"/>
        <charset val="238"/>
        <scheme val="minor"/>
      </rPr>
      <t xml:space="preserve"> Raportul de Selecție 214/17.05.2019 fiind selectat la nivelul GAL</t>
    </r>
    <r>
      <rPr>
        <sz val="14"/>
        <rFont val="Calibri"/>
        <family val="2"/>
        <charset val="238"/>
        <scheme val="minor"/>
      </rPr>
      <t xml:space="preserve">, </t>
    </r>
    <r>
      <rPr>
        <b/>
        <u/>
        <sz val="14"/>
        <rFont val="Calibri"/>
        <family val="2"/>
        <charset val="238"/>
        <scheme val="minor"/>
      </rPr>
      <t>1 proiect în valoare de 80.000 euro</t>
    </r>
    <r>
      <rPr>
        <sz val="14"/>
        <rFont val="Calibri"/>
        <family val="2"/>
        <charset val="238"/>
        <scheme val="minor"/>
      </rPr>
      <t>. 
Valoarea ramasa este de 23.119,94 euro.</t>
    </r>
  </si>
  <si>
    <t xml:space="preserve">NOIEMBRIE </t>
  </si>
  <si>
    <r>
      <rPr>
        <b/>
        <u val="double"/>
        <sz val="24"/>
        <color theme="1"/>
        <rFont val="Calibri"/>
        <family val="2"/>
        <scheme val="minor"/>
      </rPr>
      <t xml:space="preserve">  </t>
    </r>
    <r>
      <rPr>
        <b/>
        <u val="double"/>
        <sz val="48"/>
        <color theme="1"/>
        <rFont val="Calibri"/>
        <family val="2"/>
        <scheme val="minor"/>
      </rPr>
      <t xml:space="preserve">  Calendar lansări apeluri de selecție anual 2020</t>
    </r>
  </si>
  <si>
    <t xml:space="preserve">IANUARIE </t>
  </si>
  <si>
    <t>Suma ce  va fi Lansată (2020)</t>
  </si>
  <si>
    <t>IUNIE 2020</t>
  </si>
  <si>
    <r>
      <t>1. Sesiunea din luna decembrie a fost inchisa fara a s</t>
    </r>
    <r>
      <rPr>
        <sz val="14"/>
        <rFont val="Calibri"/>
        <family val="2"/>
        <charset val="238"/>
        <scheme val="minor"/>
      </rPr>
      <t xml:space="preserve">e depune proiecte si redeschisa in mai 2018.  In urma raportului de selectie nr.491/24.08.2018 </t>
    </r>
    <r>
      <rPr>
        <sz val="14"/>
        <rFont val="Calibri"/>
        <family val="2"/>
        <scheme val="minor"/>
      </rPr>
      <t>pentru sesiunea de cereri de proiecte derulate în perioada 25.05.2018- 18.07.2018,</t>
    </r>
    <r>
      <rPr>
        <sz val="14"/>
        <rFont val="Calibri"/>
        <family val="2"/>
        <charset val="238"/>
        <scheme val="minor"/>
      </rPr>
      <t xml:space="preserve"> la nivelul GAL,  au fost selectate 7 proiecte eligibile in valoare de 105.000 euro. Din acestea, 6 proiecte au fost contractate in CRFIR, 1 proiect a fost retras.Suma ramasa disponibila din bugetul total al masurii este de 35.430,17 euro.       2.  Sesiunea a fost deschisa in luna aprilie 2019.    In urma raportului de selectie nr. 332/21.06.2019 pentru sesiunea de cereri de proiecte derulate în perioada 25.04.2019- 27.05.2019, la nivelul GAL,  a fost selectat 1 proiecte eligibile in valoare de 15.000 euro. Suma ramasa din alocarea masurii </t>
    </r>
    <r>
      <rPr>
        <sz val="14"/>
        <rFont val="Calibri"/>
        <family val="2"/>
        <scheme val="minor"/>
      </rPr>
      <t xml:space="preserve">M2.1/2A este de </t>
    </r>
    <r>
      <rPr>
        <u/>
        <sz val="14"/>
        <rFont val="Calibri"/>
        <family val="2"/>
        <charset val="238"/>
        <scheme val="minor"/>
      </rPr>
      <t>20.430,17</t>
    </r>
    <r>
      <rPr>
        <sz val="14"/>
        <rFont val="Calibri"/>
        <family val="2"/>
        <scheme val="minor"/>
      </rPr>
      <t xml:space="preserve"> Euro. </t>
    </r>
  </si>
  <si>
    <r>
      <t xml:space="preserve">Sesiunea din luna decembrie a fost inchisa fara a se depune proiecte si redeschisa in mai 2018.  In urma raportului de selectie nr.492/26.08.2019, pentru sesiunea de cereri de proiecte derulate în perioada 25.05.2018- 18.07.2018 au fost selectate, la nivelul GAL,  5 proiecte eligibile in valoare de 180.000 euro. Suma ramasa disponibila din bugetul total al masurii este de 156.211,80 euro.   2.  Sesiunea a fost deschisa in luna aprilie 2019.    In urma raportului de selectie nr. 333/21.06.2019 pentru sesiunea de cereri de proiecte derulate în perioada 25.04.2019- 27.05.2019, la nivelul GAL,  au fost selectate 4 proiecte eligibile in valoare de 130.000 euro. Suma ramasa din alocarea masurii M2.2/2B este de </t>
    </r>
    <r>
      <rPr>
        <b/>
        <u/>
        <sz val="14"/>
        <rFont val="Calibri"/>
        <family val="2"/>
        <charset val="238"/>
        <scheme val="minor"/>
      </rPr>
      <t>26.211,80</t>
    </r>
    <r>
      <rPr>
        <sz val="14"/>
        <rFont val="Calibri"/>
        <family val="2"/>
        <scheme val="minor"/>
      </rPr>
      <t xml:space="preserve"> Euro. Alocare totala a masurii in urma modificarii de Strategie aprobata prin adresa AM PNDR  nr. 258092/ 09.01.2020 este de  340.000 Euro, iar suma disponibila in urma modificarii de Strategie aprobata prin adresa AM PNDR  nr. 258092/ 09.01.2020 este de  30.000 Euro. in urma raportului de selectie suplimentar nr.  175/ 29.05.2020, a fost selectat proiectul declarat eligibil un proiect. </t>
    </r>
  </si>
  <si>
    <t>Sesiunea a fost deschisa in 2018 fara a se depune proiecte si redeschisa cu depunerea a 2 proiecte. Sesiunea a fost deschisa in 2019, au fost depuse 2 proiecte, iar in urma Raportului de selectie a fost declarat eligibil si selectat un proiect.</t>
  </si>
  <si>
    <t>IULIE 2020</t>
  </si>
  <si>
    <t>AUGUST 2020</t>
  </si>
  <si>
    <t>septembrie 2020</t>
  </si>
  <si>
    <t>Octombrie 2020</t>
  </si>
  <si>
    <t>1. Sesiunea a fost deschisa in perioada 27.12.2017- 31.01.2018, prelungita pana in 12.02.2018.Conform Raportului de selectie nr. 230/10.05.2019 au fost selectate 6  proiecte in valoare de 270.000 euro.  Acestea au fost contractate CRFIR. Valoare ramasa de 608.011,18 euro.  2. Sesiunea a fost deschisa incepand cu data de 30.05.2019 si prelungita pana in data de 12.07.2019. au fost depuse un numar de 36 de proiecte, 32 declarate conforme  in valoare de 1.370.000 euro. Apelul a fost anulat, a fost deschisa o noua sesiune in perioada 26.06.2020 – 10.08.2020</t>
  </si>
  <si>
    <t>Nr. Inreg. GAL : 464/04.11.2020</t>
  </si>
  <si>
    <r>
      <t xml:space="preserve">varianta </t>
    </r>
    <r>
      <rPr>
        <sz val="24"/>
        <color rgb="FFFF0000"/>
        <rFont val="Calibri"/>
        <family val="2"/>
        <scheme val="minor"/>
      </rPr>
      <t>11 /2020 - luna Noiembrie</t>
    </r>
  </si>
  <si>
    <t>Noiembrie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</si>
</sst>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_-* #,##0.00\ _l_e_i_-;\-* #,##0.00\ _l_e_i_-;_-* &quot;-&quot;??\ _l_e_i_-;_-@_-"/>
  </numFmts>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3F3F76"/>
      <name val="Calibri"/>
      <family val="2"/>
      <scheme val="minor"/>
    </font>
    <font>
      <sz val="11"/>
      <color rgb="FF9C0006"/>
      <name val="Calibri"/>
      <family val="2"/>
      <charset val="238"/>
      <scheme val="minor"/>
    </font>
    <font>
      <u/>
      <sz val="11"/>
      <color theme="10"/>
      <name val="Calibri"/>
      <family val="2"/>
      <charset val="238"/>
      <scheme val="minor"/>
    </font>
    <font>
      <u/>
      <sz val="11"/>
      <color theme="10"/>
      <name val="Calibri"/>
      <family val="2"/>
      <scheme val="minor"/>
    </font>
    <font>
      <sz val="11"/>
      <color rgb="FF3F3F76"/>
      <name val="Calibri"/>
      <family val="2"/>
      <charset val="238"/>
      <scheme val="minor"/>
    </font>
    <font>
      <sz val="11"/>
      <color theme="1"/>
      <name val="Calibri"/>
      <family val="2"/>
      <scheme val="minor"/>
    </font>
    <font>
      <b/>
      <sz val="16"/>
      <color theme="1"/>
      <name val="Calibri"/>
      <family val="2"/>
      <scheme val="minor"/>
    </font>
    <font>
      <b/>
      <sz val="14"/>
      <color theme="1"/>
      <name val="Calibri"/>
      <family val="2"/>
      <scheme val="minor"/>
    </font>
    <font>
      <b/>
      <sz val="14"/>
      <color rgb="FF9C0006"/>
      <name val="Calibri"/>
      <family val="2"/>
      <scheme val="minor"/>
    </font>
    <font>
      <b/>
      <sz val="14"/>
      <name val="Calibri"/>
      <family val="2"/>
      <scheme val="minor"/>
    </font>
    <font>
      <b/>
      <u/>
      <sz val="14"/>
      <color theme="10"/>
      <name val="Calibri"/>
      <family val="2"/>
      <scheme val="minor"/>
    </font>
    <font>
      <b/>
      <sz val="14"/>
      <color rgb="FFFF0000"/>
      <name val="Calibri"/>
      <family val="2"/>
      <scheme val="minor"/>
    </font>
    <font>
      <b/>
      <u val="double"/>
      <sz val="24"/>
      <color theme="1"/>
      <name val="Calibri"/>
      <family val="2"/>
      <scheme val="minor"/>
    </font>
    <font>
      <b/>
      <u val="double"/>
      <sz val="48"/>
      <color theme="1"/>
      <name val="Calibri"/>
      <family val="2"/>
      <scheme val="minor"/>
    </font>
    <font>
      <b/>
      <sz val="48"/>
      <color theme="1"/>
      <name val="Calibri"/>
      <family val="2"/>
      <scheme val="minor"/>
    </font>
    <font>
      <sz val="14"/>
      <color rgb="FFFF0000"/>
      <name val="Calibri"/>
      <family val="2"/>
      <scheme val="minor"/>
    </font>
    <font>
      <sz val="14"/>
      <name val="Calibri"/>
      <family val="2"/>
      <scheme val="minor"/>
    </font>
    <font>
      <sz val="14"/>
      <name val="Calibri"/>
      <family val="2"/>
      <charset val="238"/>
      <scheme val="minor"/>
    </font>
    <font>
      <b/>
      <sz val="14"/>
      <name val="Calibri"/>
      <family val="2"/>
      <charset val="238"/>
      <scheme val="minor"/>
    </font>
    <font>
      <b/>
      <u/>
      <sz val="14"/>
      <name val="Calibri"/>
      <family val="2"/>
      <charset val="238"/>
      <scheme val="minor"/>
    </font>
    <font>
      <b/>
      <sz val="26"/>
      <color theme="1"/>
      <name val="Calibri"/>
      <family val="2"/>
      <scheme val="minor"/>
    </font>
    <font>
      <sz val="24"/>
      <color theme="1"/>
      <name val="Calibri"/>
      <family val="2"/>
      <scheme val="minor"/>
    </font>
    <font>
      <u/>
      <sz val="14"/>
      <name val="Calibri"/>
      <family val="2"/>
      <charset val="238"/>
      <scheme val="minor"/>
    </font>
    <font>
      <sz val="24"/>
      <color rgb="FFFF0000"/>
      <name val="Calibri"/>
      <family val="2"/>
      <scheme val="minor"/>
    </font>
  </fonts>
  <fills count="8">
    <fill>
      <patternFill patternType="none"/>
    </fill>
    <fill>
      <patternFill patternType="gray125"/>
    </fill>
    <fill>
      <patternFill patternType="solid">
        <fgColor rgb="FFFFCC99"/>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7CE"/>
      </patternFill>
    </fill>
    <fill>
      <patternFill patternType="solid">
        <fgColor rgb="FFFFFF00"/>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left>
      <right/>
      <top style="thin">
        <color theme="1"/>
      </top>
      <bottom style="thin">
        <color theme="1"/>
      </bottom>
      <diagonal/>
    </border>
  </borders>
  <cellStyleXfs count="18">
    <xf numFmtId="0" fontId="0" fillId="0" borderId="0"/>
    <xf numFmtId="0" fontId="5" fillId="2" borderId="1" applyNumberFormat="0" applyAlignment="0" applyProtection="0"/>
    <xf numFmtId="0" fontId="6" fillId="6"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xf numFmtId="0" fontId="4" fillId="0" borderId="0"/>
    <xf numFmtId="0" fontId="9" fillId="2" borderId="1" applyNumberFormat="0" applyAlignment="0" applyProtection="0"/>
    <xf numFmtId="0" fontId="3" fillId="0" borderId="0"/>
    <xf numFmtId="0" fontId="3" fillId="0" borderId="0"/>
    <xf numFmtId="0" fontId="2" fillId="0" borderId="0"/>
    <xf numFmtId="0" fontId="2" fillId="0" borderId="0"/>
    <xf numFmtId="164" fontId="10" fillId="0" borderId="0" applyFont="0" applyFill="0" applyBorder="0" applyAlignment="0" applyProtection="0"/>
    <xf numFmtId="0" fontId="2" fillId="0" borderId="0"/>
    <xf numFmtId="0" fontId="2" fillId="0" borderId="0"/>
    <xf numFmtId="0" fontId="1" fillId="0" borderId="0"/>
    <xf numFmtId="44" fontId="10" fillId="0" borderId="0" applyFont="0" applyFill="0" applyBorder="0" applyAlignment="0" applyProtection="0"/>
  </cellStyleXfs>
  <cellXfs count="84">
    <xf numFmtId="0" fontId="0" fillId="0" borderId="0" xfId="0"/>
    <xf numFmtId="0" fontId="11" fillId="0" borderId="0" xfId="0" applyFont="1" applyAlignment="1">
      <alignment horizontal="center" vertical="center" wrapText="1"/>
    </xf>
    <xf numFmtId="0" fontId="11" fillId="0" borderId="0" xfId="0" applyFont="1" applyAlignment="1">
      <alignment vertical="center" wrapText="1"/>
    </xf>
    <xf numFmtId="3" fontId="11" fillId="0" borderId="0" xfId="0" applyNumberFormat="1" applyFont="1" applyAlignment="1">
      <alignment horizontal="center" vertical="center" wrapText="1"/>
    </xf>
    <xf numFmtId="4" fontId="11" fillId="0" borderId="0" xfId="0" applyNumberFormat="1" applyFont="1" applyAlignment="1">
      <alignment vertical="center" wrapText="1"/>
    </xf>
    <xf numFmtId="0" fontId="11" fillId="4" borderId="0" xfId="0" applyFont="1" applyFill="1" applyAlignment="1">
      <alignment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3" fontId="12" fillId="3" borderId="5" xfId="0" applyNumberFormat="1" applyFont="1" applyFill="1" applyBorder="1" applyAlignment="1">
      <alignment horizontal="center" vertical="center" wrapText="1"/>
    </xf>
    <xf numFmtId="3" fontId="12" fillId="3" borderId="4"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2" fillId="3" borderId="16"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4" fillId="5" borderId="18" xfId="1" applyFont="1" applyFill="1" applyBorder="1" applyAlignment="1">
      <alignment horizontal="center" vertical="center" wrapText="1"/>
    </xf>
    <xf numFmtId="0" fontId="14" fillId="5" borderId="4" xfId="1" applyFont="1" applyFill="1" applyBorder="1" applyAlignment="1">
      <alignment horizontal="center" vertical="center" wrapText="1"/>
    </xf>
    <xf numFmtId="10" fontId="12" fillId="5" borderId="4" xfId="0" applyNumberFormat="1" applyFont="1" applyFill="1" applyBorder="1" applyAlignment="1">
      <alignment horizontal="center" vertical="center" wrapText="1"/>
    </xf>
    <xf numFmtId="3" fontId="19" fillId="0" borderId="0" xfId="0" applyNumberFormat="1" applyFont="1" applyAlignment="1">
      <alignment horizontal="center" vertical="center" wrapText="1"/>
    </xf>
    <xf numFmtId="0" fontId="19" fillId="0" borderId="0" xfId="0" applyFont="1" applyAlignment="1">
      <alignment horizontal="center" vertical="center" wrapText="1"/>
    </xf>
    <xf numFmtId="3" fontId="19" fillId="0" borderId="0" xfId="0" applyNumberFormat="1" applyFont="1" applyAlignment="1">
      <alignment horizontal="center" vertical="center"/>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3" fontId="12" fillId="3" borderId="12" xfId="0"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15" xfId="1" applyNumberFormat="1" applyFont="1" applyFill="1" applyBorder="1" applyAlignment="1">
      <alignment horizontal="center" vertical="center" wrapText="1"/>
    </xf>
    <xf numFmtId="4" fontId="12" fillId="4" borderId="4" xfId="1" applyNumberFormat="1" applyFont="1" applyFill="1" applyBorder="1" applyAlignment="1">
      <alignment horizontal="center" vertical="center" wrapText="1"/>
    </xf>
    <xf numFmtId="4" fontId="12" fillId="4" borderId="4" xfId="0" applyNumberFormat="1" applyFont="1" applyFill="1" applyBorder="1" applyAlignment="1">
      <alignment horizontal="center" vertical="center" wrapText="1"/>
    </xf>
    <xf numFmtId="4" fontId="16" fillId="4" borderId="4" xfId="1" applyNumberFormat="1" applyFont="1" applyFill="1" applyBorder="1" applyAlignment="1">
      <alignment horizontal="center" vertical="center" wrapText="1"/>
    </xf>
    <xf numFmtId="4" fontId="16" fillId="4" borderId="4" xfId="0" applyNumberFormat="1" applyFont="1" applyFill="1" applyBorder="1" applyAlignment="1">
      <alignment horizontal="center" vertical="center" wrapText="1"/>
    </xf>
    <xf numFmtId="4" fontId="14" fillId="5" borderId="4" xfId="1" applyNumberFormat="1" applyFont="1" applyFill="1" applyBorder="1" applyAlignment="1">
      <alignment horizontal="center" vertical="center" wrapText="1"/>
    </xf>
    <xf numFmtId="4" fontId="12" fillId="5" borderId="4"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4" fontId="12" fillId="0" borderId="4" xfId="0" applyNumberFormat="1" applyFont="1" applyBorder="1" applyAlignment="1">
      <alignment horizontal="center" vertical="center" wrapText="1"/>
    </xf>
    <xf numFmtId="4" fontId="14" fillId="4" borderId="4" xfId="1" applyNumberFormat="1" applyFont="1" applyFill="1" applyBorder="1" applyAlignment="1">
      <alignment horizontal="center" vertical="center" wrapText="1"/>
    </xf>
    <xf numFmtId="0" fontId="14" fillId="4" borderId="10" xfId="0" applyFont="1" applyFill="1" applyBorder="1" applyAlignment="1">
      <alignment horizontal="left" vertical="center" wrapText="1"/>
    </xf>
    <xf numFmtId="4" fontId="11" fillId="4" borderId="4" xfId="0" applyNumberFormat="1" applyFont="1" applyFill="1" applyBorder="1" applyAlignment="1">
      <alignment horizontal="center" vertical="center" wrapText="1"/>
    </xf>
    <xf numFmtId="4" fontId="11" fillId="4" borderId="4" xfId="0" applyNumberFormat="1" applyFont="1" applyFill="1" applyBorder="1" applyAlignment="1">
      <alignment vertical="center" wrapText="1"/>
    </xf>
    <xf numFmtId="0" fontId="20" fillId="4" borderId="10" xfId="0" applyFont="1" applyFill="1" applyBorder="1" applyAlignment="1">
      <alignment vertical="center" wrapText="1"/>
    </xf>
    <xf numFmtId="0" fontId="21" fillId="4" borderId="10" xfId="0" applyFont="1" applyFill="1" applyBorder="1" applyAlignment="1">
      <alignment vertical="center" wrapText="1"/>
    </xf>
    <xf numFmtId="0" fontId="22" fillId="4" borderId="10" xfId="0" applyFont="1" applyFill="1" applyBorder="1" applyAlignment="1">
      <alignment vertical="center" wrapText="1"/>
    </xf>
    <xf numFmtId="0" fontId="23" fillId="4" borderId="4" xfId="0" applyFont="1" applyFill="1" applyBorder="1" applyAlignment="1">
      <alignment vertical="center" wrapText="1"/>
    </xf>
    <xf numFmtId="4" fontId="23" fillId="4" borderId="4" xfId="0" applyNumberFormat="1" applyFont="1" applyFill="1" applyBorder="1" applyAlignment="1">
      <alignment horizontal="right" vertical="center" wrapText="1"/>
    </xf>
    <xf numFmtId="0" fontId="11" fillId="0" borderId="0" xfId="0" applyFont="1" applyBorder="1" applyAlignment="1">
      <alignment horizontal="center" vertical="center" wrapText="1"/>
    </xf>
    <xf numFmtId="0" fontId="25" fillId="0" borderId="0" xfId="0" applyFont="1" applyBorder="1" applyAlignment="1"/>
    <xf numFmtId="0" fontId="18"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3" fontId="12" fillId="3" borderId="19" xfId="0" applyNumberFormat="1" applyFont="1" applyFill="1" applyBorder="1" applyAlignment="1">
      <alignment horizontal="center" vertical="center" wrapText="1"/>
    </xf>
    <xf numFmtId="3" fontId="12" fillId="3" borderId="20"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6" fillId="7" borderId="4" xfId="0"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0" fontId="15" fillId="4" borderId="4" xfId="3"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4" fontId="26" fillId="0" borderId="0" xfId="17" applyFont="1" applyAlignment="1">
      <alignment horizontal="center" vertical="center"/>
    </xf>
    <xf numFmtId="0" fontId="18" fillId="0" borderId="0" xfId="0" applyFont="1" applyAlignment="1">
      <alignment horizontal="center" vertical="center" wrapText="1"/>
    </xf>
    <xf numFmtId="0" fontId="0" fillId="0" borderId="0" xfId="0" applyAlignment="1">
      <alignment horizontal="center" vertical="center" wrapText="1"/>
    </xf>
    <xf numFmtId="0" fontId="14" fillId="4" borderId="4"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4" fillId="4" borderId="4" xfId="1" applyFont="1" applyFill="1" applyBorder="1" applyAlignment="1">
      <alignment horizontal="center" vertical="center" wrapText="1"/>
    </xf>
    <xf numFmtId="0" fontId="13" fillId="6" borderId="13" xfId="2" applyFont="1" applyBorder="1" applyAlignment="1">
      <alignment horizontal="center" vertical="center" wrapText="1"/>
    </xf>
    <xf numFmtId="0" fontId="13" fillId="6" borderId="14" xfId="2" applyFont="1" applyBorder="1" applyAlignment="1">
      <alignment horizontal="center" vertical="center" wrapText="1"/>
    </xf>
    <xf numFmtId="0" fontId="12" fillId="3" borderId="9"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3" fontId="12" fillId="3" borderId="11" xfId="0" applyNumberFormat="1" applyFont="1" applyFill="1" applyBorder="1" applyAlignment="1">
      <alignment horizontal="center" vertical="center" wrapText="1"/>
    </xf>
    <xf numFmtId="3" fontId="12" fillId="3" borderId="12" xfId="0" applyNumberFormat="1" applyFont="1" applyFill="1" applyBorder="1" applyAlignment="1">
      <alignment horizontal="center" vertical="center" wrapText="1"/>
    </xf>
    <xf numFmtId="0" fontId="13" fillId="6" borderId="11" xfId="2" applyFont="1" applyBorder="1" applyAlignment="1">
      <alignment horizontal="center" vertical="center" wrapText="1"/>
    </xf>
    <xf numFmtId="0" fontId="13" fillId="6" borderId="12" xfId="2" applyFont="1" applyBorder="1" applyAlignment="1">
      <alignment horizontal="center" vertical="center" wrapText="1"/>
    </xf>
    <xf numFmtId="4" fontId="13" fillId="6" borderId="11" xfId="2" applyNumberFormat="1" applyFont="1" applyBorder="1" applyAlignment="1">
      <alignment horizontal="center" vertical="center" wrapText="1"/>
    </xf>
    <xf numFmtId="4" fontId="13" fillId="6" borderId="12" xfId="2" applyNumberFormat="1" applyFont="1" applyBorder="1" applyAlignment="1">
      <alignment horizontal="center" vertical="center" wrapText="1"/>
    </xf>
    <xf numFmtId="0" fontId="13" fillId="6" borderId="5" xfId="2" applyFont="1" applyBorder="1" applyAlignment="1">
      <alignment horizontal="center" vertical="center" wrapText="1"/>
    </xf>
    <xf numFmtId="0" fontId="13" fillId="6" borderId="8" xfId="2" applyFont="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cellXfs>
  <cellStyles count="18">
    <cellStyle name="Comma 2" xfId="13" xr:uid="{00000000-0005-0000-0000-000001000000}"/>
    <cellStyle name="Eronat" xfId="2" builtinId="27"/>
    <cellStyle name="Hyperlink" xfId="3" builtinId="8"/>
    <cellStyle name="Hyperlink 2" xfId="4" xr:uid="{00000000-0005-0000-0000-000004000000}"/>
    <cellStyle name="Hyperlink 3" xfId="5" xr:uid="{00000000-0005-0000-0000-000005000000}"/>
    <cellStyle name="Input 2" xfId="8" xr:uid="{00000000-0005-0000-0000-000007000000}"/>
    <cellStyle name="Intrare" xfId="1" builtinId="20"/>
    <cellStyle name="Monedă" xfId="17" builtinId="4"/>
    <cellStyle name="Normal" xfId="0" builtinId="0"/>
    <cellStyle name="Normal 18" xfId="7" xr:uid="{00000000-0005-0000-0000-000009000000}"/>
    <cellStyle name="Normal 18 2" xfId="10" xr:uid="{00000000-0005-0000-0000-00000A000000}"/>
    <cellStyle name="Normal 18 2 2" xfId="15" xr:uid="{00000000-0005-0000-0000-00000B000000}"/>
    <cellStyle name="Normal 18 3" xfId="12" xr:uid="{00000000-0005-0000-0000-00000C000000}"/>
    <cellStyle name="Normal 2" xfId="6" xr:uid="{00000000-0005-0000-0000-00000D000000}"/>
    <cellStyle name="Normal 2 2" xfId="9" xr:uid="{00000000-0005-0000-0000-00000E000000}"/>
    <cellStyle name="Normal 2 2 2" xfId="14" xr:uid="{00000000-0005-0000-0000-00000F000000}"/>
    <cellStyle name="Normal 2 3" xfId="11" xr:uid="{00000000-0005-0000-0000-000010000000}"/>
    <cellStyle name="Normal 3" xfId="16" xr:uid="{00000000-0005-0000-0000-00001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sudulgorjului.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U34"/>
  <sheetViews>
    <sheetView tabSelected="1" zoomScale="48" zoomScaleNormal="48" workbookViewId="0">
      <pane xSplit="2" ySplit="7" topLeftCell="F8" activePane="bottomRight" state="frozen"/>
      <selection pane="topRight" activeCell="C1" sqref="C1"/>
      <selection pane="bottomLeft" activeCell="A10" sqref="A10"/>
      <selection pane="bottomRight" activeCell="AP18" sqref="AP18"/>
    </sheetView>
  </sheetViews>
  <sheetFormatPr defaultColWidth="13.28515625" defaultRowHeight="21" x14ac:dyDescent="0.25"/>
  <cols>
    <col min="1" max="1" width="6" style="7" customWidth="1"/>
    <col min="2" max="2" width="17.28515625" style="6" customWidth="1"/>
    <col min="3" max="3" width="13.28515625" style="6"/>
    <col min="4" max="4" width="13.28515625" style="1"/>
    <col min="5" max="5" width="20.85546875" style="1" customWidth="1"/>
    <col min="6" max="6" width="13.28515625" style="1"/>
    <col min="7" max="9" width="0" style="3" hidden="1" customWidth="1"/>
    <col min="10" max="10" width="10.28515625" style="3" hidden="1" customWidth="1"/>
    <col min="11" max="12" width="0" style="3" hidden="1" customWidth="1"/>
    <col min="13" max="13" width="20.42578125" style="3" bestFit="1" customWidth="1"/>
    <col min="14" max="14" width="20.28515625" style="3" customWidth="1"/>
    <col min="15" max="15" width="11.140625" style="3" hidden="1" customWidth="1"/>
    <col min="16" max="17" width="0" style="3" hidden="1" customWidth="1"/>
    <col min="18" max="18" width="17.140625" style="3" bestFit="1" customWidth="1"/>
    <col min="19" max="19" width="18.85546875" style="3" bestFit="1" customWidth="1"/>
    <col min="20" max="21" width="0" style="3" hidden="1" customWidth="1"/>
    <col min="22" max="22" width="13.5703125" style="3" hidden="1" customWidth="1"/>
    <col min="23" max="23" width="13" style="3" hidden="1" customWidth="1"/>
    <col min="24" max="24" width="9.28515625" style="3" hidden="1" customWidth="1"/>
    <col min="25" max="25" width="11.140625" style="3" hidden="1" customWidth="1"/>
    <col min="26" max="26" width="10.28515625" style="3" hidden="1" customWidth="1"/>
    <col min="27" max="28" width="10.5703125" style="3" hidden="1" customWidth="1"/>
    <col min="29" max="29" width="11.140625" style="3" hidden="1" customWidth="1"/>
    <col min="30" max="30" width="10.28515625" style="3" hidden="1" customWidth="1"/>
    <col min="31" max="31" width="12.5703125" style="3" hidden="1" customWidth="1"/>
    <col min="32" max="32" width="17.140625" style="3" bestFit="1" customWidth="1"/>
    <col min="33" max="33" width="16.5703125" style="3" customWidth="1"/>
    <col min="34" max="34" width="16.7109375" style="3" customWidth="1"/>
    <col min="35" max="35" width="17.140625" style="3" bestFit="1" customWidth="1"/>
    <col min="36" max="36" width="16.5703125" style="3" hidden="1" customWidth="1"/>
    <col min="37" max="37" width="18.42578125" style="3" customWidth="1"/>
    <col min="38" max="39" width="18.42578125" style="3" hidden="1" customWidth="1"/>
    <col min="40" max="42" width="18.42578125" style="3" customWidth="1"/>
    <col min="43" max="43" width="20.42578125" style="3" customWidth="1"/>
    <col min="44" max="44" width="13.42578125" style="1" bestFit="1" customWidth="1"/>
    <col min="45" max="45" width="9.85546875" style="2" customWidth="1"/>
    <col min="46" max="46" width="21.42578125" style="4" customWidth="1"/>
    <col min="47" max="47" width="79.28515625" style="2" customWidth="1"/>
    <col min="48" max="16384" width="13.28515625" style="2"/>
  </cols>
  <sheetData>
    <row r="1" spans="1:47" ht="48" customHeight="1" x14ac:dyDescent="0.5">
      <c r="A1" s="42"/>
      <c r="B1" s="43" t="s">
        <v>55</v>
      </c>
      <c r="C1" s="43"/>
      <c r="D1" s="43"/>
      <c r="E1" s="43"/>
    </row>
    <row r="2" spans="1:47" ht="70.150000000000006" customHeight="1" x14ac:dyDescent="0.25">
      <c r="A2" s="63" t="s">
        <v>43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row>
    <row r="3" spans="1:47" ht="42.75" customHeight="1" x14ac:dyDescent="0.25">
      <c r="A3" s="44"/>
      <c r="B3" s="45"/>
      <c r="C3" s="45"/>
      <c r="D3" s="46"/>
      <c r="E3" s="46"/>
      <c r="F3" s="46"/>
      <c r="G3" s="46"/>
      <c r="H3" s="46"/>
      <c r="I3" s="46"/>
      <c r="J3" s="46"/>
      <c r="K3" s="46"/>
      <c r="L3" s="46"/>
      <c r="M3" s="46"/>
      <c r="N3" s="62" t="s">
        <v>56</v>
      </c>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45"/>
      <c r="AS3" s="45"/>
      <c r="AT3" s="45"/>
      <c r="AU3" s="45"/>
    </row>
    <row r="4" spans="1:47" ht="21.75" thickBot="1" x14ac:dyDescent="0.3">
      <c r="A4" s="1"/>
      <c r="B4" s="1"/>
      <c r="C4" s="1"/>
    </row>
    <row r="5" spans="1:47" ht="3.75" hidden="1" customHeight="1" thickBot="1" x14ac:dyDescent="0.3">
      <c r="A5" s="1"/>
      <c r="B5" s="1"/>
      <c r="C5" s="1"/>
    </row>
    <row r="6" spans="1:47" ht="37.5" customHeight="1" x14ac:dyDescent="0.25">
      <c r="A6" s="70" t="s">
        <v>35</v>
      </c>
      <c r="B6" s="72" t="s">
        <v>0</v>
      </c>
      <c r="C6" s="72" t="s">
        <v>1</v>
      </c>
      <c r="D6" s="80" t="s">
        <v>21</v>
      </c>
      <c r="E6" s="20"/>
      <c r="F6" s="20"/>
      <c r="G6" s="8" t="s">
        <v>2</v>
      </c>
      <c r="H6" s="8" t="s">
        <v>3</v>
      </c>
      <c r="I6" s="8" t="s">
        <v>4</v>
      </c>
      <c r="J6" s="8" t="s">
        <v>5</v>
      </c>
      <c r="K6" s="8" t="s">
        <v>6</v>
      </c>
      <c r="L6" s="8" t="s">
        <v>7</v>
      </c>
      <c r="M6" s="8" t="s">
        <v>8</v>
      </c>
      <c r="N6" s="8" t="s">
        <v>9</v>
      </c>
      <c r="O6" s="8" t="s">
        <v>27</v>
      </c>
      <c r="P6" s="8" t="s">
        <v>28</v>
      </c>
      <c r="Q6" s="8" t="s">
        <v>29</v>
      </c>
      <c r="R6" s="8" t="s">
        <v>30</v>
      </c>
      <c r="S6" s="8" t="s">
        <v>2</v>
      </c>
      <c r="T6" s="8" t="s">
        <v>3</v>
      </c>
      <c r="U6" s="8" t="s">
        <v>4</v>
      </c>
      <c r="V6" s="8" t="s">
        <v>5</v>
      </c>
      <c r="W6" s="8" t="s">
        <v>6</v>
      </c>
      <c r="X6" s="8" t="s">
        <v>7</v>
      </c>
      <c r="Y6" s="8" t="s">
        <v>8</v>
      </c>
      <c r="Z6" s="8" t="s">
        <v>9</v>
      </c>
      <c r="AA6" s="8" t="s">
        <v>7</v>
      </c>
      <c r="AB6" s="9" t="s">
        <v>8</v>
      </c>
      <c r="AC6" s="9" t="s">
        <v>9</v>
      </c>
      <c r="AD6" s="9" t="s">
        <v>27</v>
      </c>
      <c r="AE6" s="9" t="s">
        <v>28</v>
      </c>
      <c r="AF6" s="9" t="s">
        <v>29</v>
      </c>
      <c r="AG6" s="9" t="s">
        <v>30</v>
      </c>
      <c r="AH6" s="9" t="s">
        <v>2</v>
      </c>
      <c r="AI6" s="49" t="s">
        <v>42</v>
      </c>
      <c r="AJ6" s="50" t="s">
        <v>44</v>
      </c>
      <c r="AK6" s="51" t="s">
        <v>46</v>
      </c>
      <c r="AL6" s="51" t="s">
        <v>50</v>
      </c>
      <c r="AM6" s="51" t="s">
        <v>51</v>
      </c>
      <c r="AN6" s="51" t="s">
        <v>52</v>
      </c>
      <c r="AO6" s="51" t="s">
        <v>53</v>
      </c>
      <c r="AP6" s="51" t="s">
        <v>57</v>
      </c>
      <c r="AQ6" s="74" t="s">
        <v>32</v>
      </c>
      <c r="AR6" s="82" t="s">
        <v>12</v>
      </c>
      <c r="AS6" s="76" t="s">
        <v>23</v>
      </c>
      <c r="AT6" s="78" t="s">
        <v>34</v>
      </c>
      <c r="AU6" s="68" t="s">
        <v>22</v>
      </c>
    </row>
    <row r="7" spans="1:47" ht="113.25" thickBot="1" x14ac:dyDescent="0.3">
      <c r="A7" s="71"/>
      <c r="B7" s="73"/>
      <c r="C7" s="73"/>
      <c r="D7" s="81"/>
      <c r="E7" s="21" t="s">
        <v>33</v>
      </c>
      <c r="F7" s="21" t="s">
        <v>10</v>
      </c>
      <c r="G7" s="10" t="s">
        <v>11</v>
      </c>
      <c r="H7" s="10" t="s">
        <v>11</v>
      </c>
      <c r="I7" s="10" t="s">
        <v>11</v>
      </c>
      <c r="J7" s="10" t="s">
        <v>11</v>
      </c>
      <c r="K7" s="10" t="s">
        <v>11</v>
      </c>
      <c r="L7" s="10" t="s">
        <v>11</v>
      </c>
      <c r="M7" s="10" t="s">
        <v>11</v>
      </c>
      <c r="N7" s="10" t="s">
        <v>11</v>
      </c>
      <c r="O7" s="10" t="s">
        <v>36</v>
      </c>
      <c r="P7" s="10" t="s">
        <v>36</v>
      </c>
      <c r="Q7" s="10" t="s">
        <v>36</v>
      </c>
      <c r="R7" s="10" t="s">
        <v>36</v>
      </c>
      <c r="S7" s="10" t="s">
        <v>31</v>
      </c>
      <c r="T7" s="10" t="s">
        <v>31</v>
      </c>
      <c r="U7" s="10" t="s">
        <v>31</v>
      </c>
      <c r="V7" s="10" t="s">
        <v>31</v>
      </c>
      <c r="W7" s="10" t="s">
        <v>31</v>
      </c>
      <c r="X7" s="10" t="s">
        <v>31</v>
      </c>
      <c r="Y7" s="10" t="s">
        <v>31</v>
      </c>
      <c r="Z7" s="10" t="s">
        <v>31</v>
      </c>
      <c r="AA7" s="10" t="s">
        <v>31</v>
      </c>
      <c r="AB7" s="22" t="s">
        <v>31</v>
      </c>
      <c r="AC7" s="9" t="s">
        <v>31</v>
      </c>
      <c r="AD7" s="9" t="s">
        <v>37</v>
      </c>
      <c r="AE7" s="9" t="s">
        <v>40</v>
      </c>
      <c r="AF7" s="9" t="s">
        <v>37</v>
      </c>
      <c r="AG7" s="9" t="s">
        <v>37</v>
      </c>
      <c r="AH7" s="11" t="s">
        <v>37</v>
      </c>
      <c r="AI7" s="49" t="s">
        <v>37</v>
      </c>
      <c r="AJ7" s="50" t="s">
        <v>45</v>
      </c>
      <c r="AK7" s="9" t="s">
        <v>45</v>
      </c>
      <c r="AL7" s="9" t="s">
        <v>45</v>
      </c>
      <c r="AM7" s="11" t="str">
        <f>$AL$7</f>
        <v>Suma ce  va fi Lansată (2020)</v>
      </c>
      <c r="AN7" s="11" t="str">
        <f>$AL$7</f>
        <v>Suma ce  va fi Lansată (2020)</v>
      </c>
      <c r="AO7" s="9" t="str">
        <f t="shared" ref="AO7" si="0">AN7</f>
        <v>Suma ce  va fi Lansată (2020)</v>
      </c>
      <c r="AP7" s="11" t="str">
        <f>$AL$7</f>
        <v>Suma ce  va fi Lansată (2020)</v>
      </c>
      <c r="AQ7" s="75"/>
      <c r="AR7" s="83"/>
      <c r="AS7" s="77"/>
      <c r="AT7" s="79"/>
      <c r="AU7" s="69"/>
    </row>
    <row r="8" spans="1:47" s="5" customFormat="1" ht="409.5" customHeight="1" x14ac:dyDescent="0.25">
      <c r="A8" s="66">
        <v>115</v>
      </c>
      <c r="B8" s="67" t="s">
        <v>18</v>
      </c>
      <c r="C8" s="67" t="s">
        <v>19</v>
      </c>
      <c r="D8" s="60" t="s">
        <v>26</v>
      </c>
      <c r="E8" s="61">
        <v>2681755.96</v>
      </c>
      <c r="F8" s="12" t="s">
        <v>15</v>
      </c>
      <c r="G8" s="23"/>
      <c r="H8" s="23"/>
      <c r="I8" s="23"/>
      <c r="J8" s="23"/>
      <c r="K8" s="23"/>
      <c r="L8" s="23"/>
      <c r="M8" s="33">
        <v>1254301.69</v>
      </c>
      <c r="N8" s="33"/>
      <c r="O8" s="33"/>
      <c r="P8" s="33"/>
      <c r="Q8" s="33"/>
      <c r="R8" s="33"/>
      <c r="S8" s="33">
        <v>237014.99</v>
      </c>
      <c r="T8" s="33"/>
      <c r="U8" s="33"/>
      <c r="V8" s="33"/>
      <c r="W8" s="33"/>
      <c r="X8" s="33"/>
      <c r="Y8" s="33"/>
      <c r="Z8" s="33"/>
      <c r="AA8" s="33"/>
      <c r="AB8" s="33"/>
      <c r="AC8" s="24"/>
      <c r="AD8" s="24"/>
      <c r="AE8" s="35"/>
      <c r="AF8" s="25">
        <v>103119.94</v>
      </c>
      <c r="AG8" s="24"/>
      <c r="AH8" s="24"/>
      <c r="AI8" s="24"/>
      <c r="AJ8" s="24"/>
      <c r="AK8" s="24"/>
      <c r="AL8" s="24"/>
      <c r="AM8" s="24"/>
      <c r="AN8" s="24"/>
      <c r="AO8" s="24"/>
      <c r="AP8" s="24"/>
      <c r="AQ8" s="57">
        <v>1270943.6599999999</v>
      </c>
      <c r="AR8" s="26"/>
      <c r="AS8" s="40">
        <v>22</v>
      </c>
      <c r="AT8" s="41">
        <v>1343842.75</v>
      </c>
      <c r="AU8" s="39" t="s">
        <v>41</v>
      </c>
    </row>
    <row r="9" spans="1:47" s="5" customFormat="1" ht="192" customHeight="1" x14ac:dyDescent="0.25">
      <c r="A9" s="66"/>
      <c r="B9" s="67"/>
      <c r="C9" s="67"/>
      <c r="D9" s="60"/>
      <c r="E9" s="61"/>
      <c r="F9" s="12" t="s">
        <v>16</v>
      </c>
      <c r="G9" s="23"/>
      <c r="H9" s="23"/>
      <c r="I9" s="23"/>
      <c r="J9" s="23"/>
      <c r="K9" s="23"/>
      <c r="L9" s="23"/>
      <c r="M9" s="33"/>
      <c r="N9" s="33">
        <v>878011.18</v>
      </c>
      <c r="O9" s="33"/>
      <c r="P9" s="33"/>
      <c r="Q9" s="33"/>
      <c r="R9" s="33"/>
      <c r="S9" s="33"/>
      <c r="T9" s="33"/>
      <c r="U9" s="33"/>
      <c r="V9" s="33"/>
      <c r="W9" s="27"/>
      <c r="X9" s="33"/>
      <c r="Y9" s="33"/>
      <c r="Z9" s="33"/>
      <c r="AA9" s="26"/>
      <c r="AB9" s="26"/>
      <c r="AC9" s="27"/>
      <c r="AD9" s="27"/>
      <c r="AE9" s="35"/>
      <c r="AF9" s="35"/>
      <c r="AG9" s="27"/>
      <c r="AH9" s="33">
        <v>608011.18000000005</v>
      </c>
      <c r="AI9" s="27"/>
      <c r="AK9" s="56">
        <v>608011.18000000005</v>
      </c>
      <c r="AL9" s="27"/>
      <c r="AM9" s="27"/>
      <c r="AN9" s="27"/>
      <c r="AO9" s="27"/>
      <c r="AP9" s="27"/>
      <c r="AQ9" s="26">
        <v>878011.18</v>
      </c>
      <c r="AR9" s="26"/>
      <c r="AS9" s="12">
        <v>6</v>
      </c>
      <c r="AT9" s="26">
        <v>270000</v>
      </c>
      <c r="AU9" s="37" t="s">
        <v>54</v>
      </c>
    </row>
    <row r="10" spans="1:47" s="5" customFormat="1" ht="103.5" customHeight="1" x14ac:dyDescent="0.25">
      <c r="A10" s="66"/>
      <c r="B10" s="67"/>
      <c r="C10" s="67"/>
      <c r="D10" s="60"/>
      <c r="E10" s="61"/>
      <c r="F10" s="12" t="s">
        <v>20</v>
      </c>
      <c r="G10" s="23"/>
      <c r="H10" s="23"/>
      <c r="I10" s="23"/>
      <c r="J10" s="23"/>
      <c r="K10" s="23"/>
      <c r="L10" s="23"/>
      <c r="M10" s="33"/>
      <c r="N10" s="33"/>
      <c r="O10" s="33"/>
      <c r="P10" s="33"/>
      <c r="Q10" s="33"/>
      <c r="R10" s="33">
        <v>50172.07</v>
      </c>
      <c r="S10" s="33"/>
      <c r="T10" s="33"/>
      <c r="U10" s="33"/>
      <c r="V10" s="33"/>
      <c r="W10" s="33"/>
      <c r="X10" s="33"/>
      <c r="Y10" s="33"/>
      <c r="Z10" s="33"/>
      <c r="AA10" s="33"/>
      <c r="AB10" s="33"/>
      <c r="AC10" s="33"/>
      <c r="AD10" s="35"/>
      <c r="AE10" s="35"/>
      <c r="AF10" s="35"/>
      <c r="AG10" s="35"/>
      <c r="AH10" s="36"/>
      <c r="AI10" s="25">
        <v>50172</v>
      </c>
      <c r="AJ10" s="27"/>
      <c r="AK10" s="27"/>
      <c r="AL10" s="27"/>
      <c r="AM10" s="27"/>
      <c r="AN10" s="27"/>
      <c r="AO10" s="27"/>
      <c r="AP10" s="27"/>
      <c r="AQ10" s="26">
        <v>50172.07</v>
      </c>
      <c r="AR10" s="26"/>
      <c r="AS10" s="12">
        <v>1</v>
      </c>
      <c r="AT10" s="26">
        <v>50172.07</v>
      </c>
      <c r="AU10" s="34" t="s">
        <v>49</v>
      </c>
    </row>
    <row r="11" spans="1:47" s="5" customFormat="1" ht="95.25" customHeight="1" x14ac:dyDescent="0.25">
      <c r="A11" s="66"/>
      <c r="B11" s="67"/>
      <c r="C11" s="67"/>
      <c r="D11" s="60"/>
      <c r="E11" s="61"/>
      <c r="F11" s="12" t="s">
        <v>17</v>
      </c>
      <c r="G11" s="23"/>
      <c r="H11" s="23"/>
      <c r="I11" s="23"/>
      <c r="J11" s="23"/>
      <c r="K11" s="23"/>
      <c r="L11" s="23"/>
      <c r="M11" s="33"/>
      <c r="N11" s="33"/>
      <c r="O11" s="33"/>
      <c r="P11" s="33"/>
      <c r="Q11" s="33"/>
      <c r="R11" s="33">
        <v>25086.03</v>
      </c>
      <c r="S11" s="33"/>
      <c r="T11" s="33"/>
      <c r="U11" s="33"/>
      <c r="V11" s="33"/>
      <c r="W11" s="33"/>
      <c r="X11" s="33"/>
      <c r="Y11" s="33"/>
      <c r="Z11" s="33"/>
      <c r="AA11" s="33"/>
      <c r="AB11" s="33"/>
      <c r="AC11" s="33"/>
      <c r="AD11" s="35"/>
      <c r="AE11" s="35"/>
      <c r="AF11" s="35"/>
      <c r="AG11" s="35"/>
      <c r="AH11" s="36"/>
      <c r="AI11" s="26">
        <v>25086.03</v>
      </c>
      <c r="AJ11" s="28"/>
      <c r="AK11" s="28"/>
      <c r="AL11" s="28"/>
      <c r="AM11" s="28"/>
      <c r="AN11" s="28"/>
      <c r="AO11" s="28"/>
      <c r="AP11" s="28"/>
      <c r="AQ11" s="26">
        <v>25086.03</v>
      </c>
      <c r="AR11" s="26"/>
      <c r="AS11" s="12">
        <v>1</v>
      </c>
      <c r="AT11" s="57">
        <v>25000</v>
      </c>
      <c r="AU11" s="34" t="s">
        <v>49</v>
      </c>
    </row>
    <row r="12" spans="1:47" s="5" customFormat="1" ht="236.25" customHeight="1" x14ac:dyDescent="0.25">
      <c r="A12" s="66"/>
      <c r="B12" s="67"/>
      <c r="C12" s="67"/>
      <c r="D12" s="60"/>
      <c r="E12" s="61"/>
      <c r="F12" s="12" t="s">
        <v>24</v>
      </c>
      <c r="G12" s="23"/>
      <c r="H12" s="23"/>
      <c r="I12" s="23"/>
      <c r="J12" s="23"/>
      <c r="K12" s="23"/>
      <c r="L12" s="23"/>
      <c r="M12" s="33"/>
      <c r="N12" s="33">
        <v>125430.17</v>
      </c>
      <c r="O12" s="33"/>
      <c r="P12" s="33"/>
      <c r="Q12" s="33"/>
      <c r="R12" s="33"/>
      <c r="S12" s="33">
        <v>125430.17</v>
      </c>
      <c r="T12" s="33"/>
      <c r="U12" s="33"/>
      <c r="V12" s="33"/>
      <c r="W12" s="33"/>
      <c r="X12" s="33"/>
      <c r="Y12" s="33"/>
      <c r="Z12" s="33"/>
      <c r="AA12" s="33"/>
      <c r="AB12" s="33"/>
      <c r="AC12" s="33"/>
      <c r="AD12" s="33"/>
      <c r="AE12" s="33"/>
      <c r="AF12" s="35"/>
      <c r="AG12" s="33">
        <v>35430</v>
      </c>
      <c r="AH12" s="33"/>
      <c r="AI12" s="47"/>
      <c r="AJ12" s="48"/>
      <c r="AK12" s="52"/>
      <c r="AL12" s="53"/>
      <c r="AM12" s="54"/>
      <c r="AN12" s="55"/>
      <c r="AO12" s="58"/>
      <c r="AP12" s="59"/>
      <c r="AQ12" s="57">
        <v>105000</v>
      </c>
      <c r="AR12" s="26"/>
      <c r="AS12" s="12">
        <v>8</v>
      </c>
      <c r="AT12" s="26">
        <v>120000</v>
      </c>
      <c r="AU12" s="38" t="s">
        <v>47</v>
      </c>
    </row>
    <row r="13" spans="1:47" s="5" customFormat="1" ht="345.75" customHeight="1" x14ac:dyDescent="0.25">
      <c r="A13" s="66"/>
      <c r="B13" s="67"/>
      <c r="C13" s="67"/>
      <c r="D13" s="60"/>
      <c r="E13" s="61"/>
      <c r="F13" s="12" t="s">
        <v>25</v>
      </c>
      <c r="G13" s="23"/>
      <c r="H13" s="23"/>
      <c r="I13" s="23"/>
      <c r="J13" s="23"/>
      <c r="K13" s="23"/>
      <c r="L13" s="23"/>
      <c r="M13" s="33"/>
      <c r="N13" s="33">
        <v>336211.8</v>
      </c>
      <c r="O13" s="33"/>
      <c r="P13" s="33"/>
      <c r="Q13" s="33"/>
      <c r="R13" s="33"/>
      <c r="S13" s="33">
        <v>336211.8</v>
      </c>
      <c r="T13" s="33"/>
      <c r="U13" s="33"/>
      <c r="V13" s="33"/>
      <c r="W13" s="33"/>
      <c r="X13" s="33"/>
      <c r="Y13" s="33"/>
      <c r="Z13" s="33"/>
      <c r="AA13" s="33"/>
      <c r="AB13" s="33"/>
      <c r="AC13" s="33"/>
      <c r="AD13" s="33"/>
      <c r="AE13" s="33"/>
      <c r="AF13" s="35"/>
      <c r="AG13" s="33">
        <v>156211.79999999999</v>
      </c>
      <c r="AH13" s="33"/>
      <c r="AI13" s="47"/>
      <c r="AJ13" s="48"/>
      <c r="AK13" s="52"/>
      <c r="AL13" s="53"/>
      <c r="AM13" s="54"/>
      <c r="AN13" s="55"/>
      <c r="AO13" s="58"/>
      <c r="AP13" s="59"/>
      <c r="AQ13" s="26">
        <v>340000</v>
      </c>
      <c r="AR13" s="26"/>
      <c r="AS13" s="12">
        <v>10</v>
      </c>
      <c r="AT13" s="26">
        <v>340000</v>
      </c>
      <c r="AU13" s="38" t="s">
        <v>48</v>
      </c>
    </row>
    <row r="14" spans="1:47" s="5" customFormat="1" ht="59.25" customHeight="1" x14ac:dyDescent="0.25">
      <c r="A14" s="66"/>
      <c r="B14" s="67"/>
      <c r="C14" s="67"/>
      <c r="D14" s="60"/>
      <c r="E14" s="61"/>
      <c r="F14" s="12" t="s">
        <v>14</v>
      </c>
      <c r="G14" s="23"/>
      <c r="H14" s="23"/>
      <c r="I14" s="23"/>
      <c r="J14" s="23"/>
      <c r="K14" s="23"/>
      <c r="L14" s="23"/>
      <c r="M14" s="33"/>
      <c r="N14" s="33"/>
      <c r="O14" s="33"/>
      <c r="P14" s="33"/>
      <c r="Q14" s="33"/>
      <c r="R14" s="33"/>
      <c r="S14" s="33"/>
      <c r="T14" s="33"/>
      <c r="U14" s="33"/>
      <c r="V14" s="33"/>
      <c r="W14" s="33"/>
      <c r="X14" s="33"/>
      <c r="Y14" s="33"/>
      <c r="Z14" s="33"/>
      <c r="AA14" s="26"/>
      <c r="AB14" s="26"/>
      <c r="AC14" s="27"/>
      <c r="AD14" s="27"/>
      <c r="AE14" s="27"/>
      <c r="AF14" s="35"/>
      <c r="AG14" s="27"/>
      <c r="AH14" s="36"/>
      <c r="AJ14" s="27"/>
      <c r="AP14" s="27">
        <v>12543.02</v>
      </c>
      <c r="AQ14" s="26">
        <v>12543.02</v>
      </c>
      <c r="AR14" s="26"/>
      <c r="AS14" s="12"/>
      <c r="AT14" s="26"/>
      <c r="AU14" s="65"/>
    </row>
    <row r="15" spans="1:47" ht="18" customHeight="1" x14ac:dyDescent="0.25">
      <c r="A15" s="13"/>
      <c r="B15" s="14" t="s">
        <v>13</v>
      </c>
      <c r="C15" s="14"/>
      <c r="D15" s="14"/>
      <c r="E15" s="14"/>
      <c r="F15" s="15"/>
      <c r="G15" s="29">
        <f>SUM(G8:G14)</f>
        <v>0</v>
      </c>
      <c r="H15" s="29">
        <f t="shared" ref="H15:AH15" si="1">SUM(H8:H14)</f>
        <v>0</v>
      </c>
      <c r="I15" s="29">
        <f t="shared" si="1"/>
        <v>0</v>
      </c>
      <c r="J15" s="29">
        <f t="shared" si="1"/>
        <v>0</v>
      </c>
      <c r="K15" s="29">
        <f t="shared" si="1"/>
        <v>0</v>
      </c>
      <c r="L15" s="29">
        <f t="shared" si="1"/>
        <v>0</v>
      </c>
      <c r="M15" s="29">
        <f t="shared" si="1"/>
        <v>1254301.69</v>
      </c>
      <c r="N15" s="29">
        <f t="shared" si="1"/>
        <v>1339653.1500000001</v>
      </c>
      <c r="O15" s="29">
        <f t="shared" si="1"/>
        <v>0</v>
      </c>
      <c r="P15" s="29">
        <f t="shared" si="1"/>
        <v>0</v>
      </c>
      <c r="Q15" s="29">
        <f t="shared" si="1"/>
        <v>0</v>
      </c>
      <c r="R15" s="29">
        <f t="shared" si="1"/>
        <v>75258.100000000006</v>
      </c>
      <c r="S15" s="29">
        <f t="shared" si="1"/>
        <v>698656.96</v>
      </c>
      <c r="T15" s="29">
        <f t="shared" si="1"/>
        <v>0</v>
      </c>
      <c r="U15" s="29">
        <f t="shared" si="1"/>
        <v>0</v>
      </c>
      <c r="V15" s="29">
        <f t="shared" si="1"/>
        <v>0</v>
      </c>
      <c r="W15" s="29">
        <f t="shared" si="1"/>
        <v>0</v>
      </c>
      <c r="X15" s="29">
        <f t="shared" si="1"/>
        <v>0</v>
      </c>
      <c r="Y15" s="29">
        <f t="shared" si="1"/>
        <v>0</v>
      </c>
      <c r="Z15" s="29">
        <f t="shared" si="1"/>
        <v>0</v>
      </c>
      <c r="AA15" s="29">
        <f t="shared" si="1"/>
        <v>0</v>
      </c>
      <c r="AB15" s="29">
        <f t="shared" si="1"/>
        <v>0</v>
      </c>
      <c r="AC15" s="29">
        <f t="shared" si="1"/>
        <v>0</v>
      </c>
      <c r="AD15" s="29">
        <f t="shared" si="1"/>
        <v>0</v>
      </c>
      <c r="AE15" s="29">
        <f t="shared" si="1"/>
        <v>0</v>
      </c>
      <c r="AF15" s="29">
        <f t="shared" si="1"/>
        <v>103119.94</v>
      </c>
      <c r="AG15" s="29">
        <f t="shared" si="1"/>
        <v>191641.8</v>
      </c>
      <c r="AH15" s="29">
        <f t="shared" si="1"/>
        <v>608011.18000000005</v>
      </c>
      <c r="AI15" s="29"/>
      <c r="AJ15" s="29"/>
      <c r="AK15" s="29"/>
      <c r="AL15" s="29"/>
      <c r="AM15" s="29"/>
      <c r="AN15" s="29"/>
      <c r="AO15" s="29"/>
      <c r="AP15" s="29"/>
      <c r="AQ15" s="30">
        <f>SUM(AQ8:AQ14)</f>
        <v>2681755.9599999995</v>
      </c>
      <c r="AR15" s="16">
        <f>AQ15/E8</f>
        <v>0.99999999999999978</v>
      </c>
      <c r="AS15" s="31">
        <f>SUM(AS8:AS14)</f>
        <v>48</v>
      </c>
      <c r="AT15" s="32">
        <f>SUM(AT8:AT14)</f>
        <v>2149014.8200000003</v>
      </c>
      <c r="AU15" s="65"/>
    </row>
    <row r="16" spans="1:47" x14ac:dyDescent="0.25">
      <c r="A16" s="1"/>
      <c r="B16" s="1"/>
      <c r="C16" s="1"/>
    </row>
    <row r="17" spans="1:34" ht="61.5" x14ac:dyDescent="0.25">
      <c r="A17" s="42"/>
      <c r="B17" s="42"/>
      <c r="C17" s="42"/>
      <c r="D17" s="42"/>
      <c r="P17" s="17"/>
      <c r="Q17" s="17"/>
      <c r="R17" s="17"/>
      <c r="S17" s="18"/>
      <c r="T17" s="18"/>
      <c r="U17" s="18"/>
      <c r="V17" s="18"/>
      <c r="W17" s="17"/>
      <c r="X17" s="17"/>
      <c r="Y17" s="17"/>
      <c r="Z17" s="17"/>
      <c r="AA17" s="17"/>
      <c r="AB17" s="17"/>
      <c r="AC17" s="17"/>
      <c r="AD17" s="17"/>
      <c r="AE17" s="17"/>
      <c r="AF17" s="17"/>
      <c r="AG17" s="17"/>
      <c r="AH17" s="19" t="s">
        <v>38</v>
      </c>
    </row>
    <row r="18" spans="1:34" ht="61.5" x14ac:dyDescent="0.25">
      <c r="A18" s="42"/>
      <c r="B18" s="42"/>
      <c r="C18" s="42"/>
      <c r="D18" s="42"/>
      <c r="P18" s="17"/>
      <c r="Q18" s="17"/>
      <c r="R18" s="17"/>
      <c r="S18" s="18"/>
      <c r="T18" s="18"/>
      <c r="U18" s="18"/>
      <c r="V18" s="18"/>
      <c r="W18" s="17"/>
      <c r="X18" s="17"/>
      <c r="Y18" s="17"/>
      <c r="Z18" s="17"/>
      <c r="AA18" s="17"/>
      <c r="AB18" s="17"/>
      <c r="AC18" s="17"/>
      <c r="AD18" s="17"/>
      <c r="AE18" s="17"/>
      <c r="AF18" s="17"/>
      <c r="AG18" s="17"/>
      <c r="AH18" s="19" t="s">
        <v>39</v>
      </c>
    </row>
    <row r="19" spans="1:34" ht="61.5" x14ac:dyDescent="0.25">
      <c r="A19" s="42"/>
      <c r="B19" s="42"/>
      <c r="C19" s="42"/>
      <c r="D19" s="42"/>
      <c r="P19" s="17"/>
      <c r="Q19" s="17"/>
      <c r="R19" s="17"/>
      <c r="S19" s="18"/>
      <c r="T19" s="18"/>
      <c r="U19" s="18"/>
      <c r="V19" s="18"/>
      <c r="W19" s="17"/>
      <c r="X19" s="17"/>
      <c r="Y19" s="17"/>
      <c r="Z19" s="17"/>
      <c r="AA19" s="17"/>
      <c r="AB19" s="17"/>
      <c r="AC19" s="17"/>
      <c r="AD19" s="17"/>
      <c r="AE19" s="17"/>
      <c r="AF19" s="17"/>
      <c r="AG19" s="17"/>
      <c r="AH19" s="17"/>
    </row>
    <row r="20" spans="1:34" ht="61.5" x14ac:dyDescent="0.25">
      <c r="A20" s="1"/>
      <c r="B20" s="1"/>
      <c r="C20" s="1"/>
      <c r="P20" s="17"/>
      <c r="Q20" s="17"/>
      <c r="R20" s="17"/>
      <c r="S20" s="17"/>
      <c r="T20" s="17"/>
      <c r="U20" s="17"/>
      <c r="V20" s="17"/>
      <c r="W20" s="17"/>
      <c r="X20" s="17"/>
      <c r="Y20" s="17"/>
      <c r="Z20" s="17"/>
      <c r="AA20" s="17"/>
      <c r="AB20" s="17"/>
      <c r="AC20" s="17"/>
      <c r="AD20" s="17"/>
      <c r="AE20" s="17"/>
      <c r="AF20" s="17"/>
      <c r="AG20" s="17"/>
      <c r="AH20" s="17"/>
    </row>
    <row r="21" spans="1:34" ht="61.5" x14ac:dyDescent="0.25">
      <c r="A21" s="1"/>
      <c r="B21" s="1"/>
      <c r="C21" s="1"/>
      <c r="P21" s="17"/>
      <c r="Q21" s="17"/>
      <c r="R21" s="17"/>
      <c r="S21" s="17"/>
      <c r="T21" s="17"/>
      <c r="U21" s="17"/>
      <c r="V21" s="17"/>
      <c r="W21" s="17"/>
      <c r="X21" s="17"/>
      <c r="Y21" s="17"/>
      <c r="Z21" s="17"/>
      <c r="AA21" s="17"/>
      <c r="AB21" s="17"/>
      <c r="AC21" s="17"/>
      <c r="AD21" s="17"/>
      <c r="AE21" s="17"/>
      <c r="AF21" s="17"/>
      <c r="AG21" s="17"/>
      <c r="AH21" s="17"/>
    </row>
    <row r="22" spans="1:34" ht="61.5" x14ac:dyDescent="0.25">
      <c r="A22" s="1"/>
      <c r="B22" s="1"/>
      <c r="C22" s="1"/>
      <c r="P22" s="17"/>
      <c r="Q22" s="17"/>
      <c r="R22" s="17"/>
      <c r="S22" s="17"/>
      <c r="T22" s="17"/>
      <c r="U22" s="17"/>
      <c r="V22" s="17"/>
      <c r="W22" s="17"/>
      <c r="X22" s="17"/>
      <c r="Y22" s="17"/>
      <c r="Z22" s="17"/>
      <c r="AA22" s="17"/>
      <c r="AB22" s="17"/>
      <c r="AC22" s="17"/>
      <c r="AD22" s="17"/>
      <c r="AE22" s="17"/>
      <c r="AF22" s="17"/>
      <c r="AG22" s="17"/>
      <c r="AH22" s="17"/>
    </row>
    <row r="23" spans="1:34" x14ac:dyDescent="0.25">
      <c r="A23" s="1"/>
      <c r="B23" s="1"/>
      <c r="C23" s="1"/>
    </row>
    <row r="24" spans="1:34" x14ac:dyDescent="0.25">
      <c r="A24" s="1"/>
      <c r="B24" s="1"/>
      <c r="C24" s="1"/>
    </row>
    <row r="25" spans="1:34" x14ac:dyDescent="0.25">
      <c r="A25" s="1"/>
      <c r="B25" s="1"/>
      <c r="C25" s="1"/>
    </row>
    <row r="26" spans="1:34" x14ac:dyDescent="0.25">
      <c r="A26" s="1"/>
      <c r="B26" s="1"/>
      <c r="C26" s="1"/>
    </row>
    <row r="27" spans="1:34" x14ac:dyDescent="0.25">
      <c r="A27" s="1"/>
      <c r="B27" s="1"/>
      <c r="C27" s="1"/>
    </row>
    <row r="28" spans="1:34" x14ac:dyDescent="0.25">
      <c r="A28" s="1"/>
      <c r="B28" s="1"/>
      <c r="C28" s="1"/>
    </row>
    <row r="29" spans="1:34" x14ac:dyDescent="0.25">
      <c r="A29" s="1"/>
      <c r="B29" s="1"/>
      <c r="C29" s="1"/>
    </row>
    <row r="30" spans="1:34" x14ac:dyDescent="0.25">
      <c r="A30" s="1"/>
      <c r="B30" s="1"/>
      <c r="C30" s="1"/>
    </row>
    <row r="31" spans="1:34" x14ac:dyDescent="0.25">
      <c r="A31" s="1"/>
      <c r="B31" s="1"/>
      <c r="C31" s="1"/>
    </row>
    <row r="32" spans="1:34" x14ac:dyDescent="0.25">
      <c r="A32" s="1"/>
      <c r="B32" s="1"/>
      <c r="C32" s="1"/>
    </row>
    <row r="33" spans="1:3" x14ac:dyDescent="0.25">
      <c r="A33" s="1"/>
      <c r="B33" s="1"/>
      <c r="C33" s="1"/>
    </row>
    <row r="34" spans="1:3" x14ac:dyDescent="0.25">
      <c r="A34" s="1"/>
      <c r="B34" s="1"/>
      <c r="C34" s="1"/>
    </row>
  </sheetData>
  <mergeCells count="17">
    <mergeCell ref="AR6:AR7"/>
    <mergeCell ref="D8:D14"/>
    <mergeCell ref="E8:E14"/>
    <mergeCell ref="N3:AQ3"/>
    <mergeCell ref="A2:AU2"/>
    <mergeCell ref="AU14:AU15"/>
    <mergeCell ref="A8:A14"/>
    <mergeCell ref="B8:B14"/>
    <mergeCell ref="C8:C14"/>
    <mergeCell ref="AU6:AU7"/>
    <mergeCell ref="A6:A7"/>
    <mergeCell ref="B6:B7"/>
    <mergeCell ref="C6:C7"/>
    <mergeCell ref="AQ6:AQ7"/>
    <mergeCell ref="AS6:AS7"/>
    <mergeCell ref="AT6:AT7"/>
    <mergeCell ref="D6:D7"/>
  </mergeCells>
  <conditionalFormatting sqref="AR8:AR1048576 AR4:AR6">
    <cfRule type="dataBar" priority="9">
      <dataBar>
        <cfvo type="min"/>
        <cfvo type="max"/>
        <color rgb="FF008AEF"/>
      </dataBar>
      <extLst>
        <ext xmlns:x14="http://schemas.microsoft.com/office/spreadsheetml/2009/9/main" uri="{B025F937-C7B1-47D3-B67F-A62EFF666E3E}">
          <x14:id>{9262EEEC-8010-4610-B9B6-9D9389721EB1}</x14:id>
        </ext>
      </extLst>
    </cfRule>
  </conditionalFormatting>
  <hyperlinks>
    <hyperlink ref="D8" r:id="rId1" xr:uid="{00000000-0004-0000-0100-000000000000}"/>
  </hyperlinks>
  <pageMargins left="0.23622047244094499" right="0.23622047244094499" top="0.74803149606299202" bottom="0.74803149606299202" header="0.31496062992126" footer="0.31496062992126"/>
  <pageSetup paperSize="8" scale="50" orientation="landscape" r:id="rId2"/>
  <extLst>
    <ext xmlns:x14="http://schemas.microsoft.com/office/spreadsheetml/2009/9/main" uri="{78C0D931-6437-407d-A8EE-F0AAD7539E65}">
      <x14:conditionalFormattings>
        <x14:conditionalFormatting xmlns:xm="http://schemas.microsoft.com/office/excel/2006/main">
          <x14:cfRule type="dataBar" id="{9262EEEC-8010-4610-B9B6-9D9389721EB1}">
            <x14:dataBar minLength="0" maxLength="100" border="1" negativeBarBorderColorSameAsPositive="0">
              <x14:cfvo type="autoMin"/>
              <x14:cfvo type="autoMax"/>
              <x14:borderColor rgb="FF008AEF"/>
              <x14:negativeFillColor rgb="FFFF0000"/>
              <x14:negativeBorderColor rgb="FFFF0000"/>
              <x14:axisColor rgb="FF000000"/>
            </x14:dataBar>
          </x14:cfRule>
          <xm:sqref>AR8:AR1048576 AR4:AR6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1</vt:i4>
      </vt:variant>
    </vt:vector>
  </HeadingPairs>
  <TitlesOfParts>
    <vt:vector size="3" baseType="lpstr">
      <vt:lpstr>Sheet1</vt:lpstr>
      <vt:lpstr>CALENDAR TOATE GAL-urile</vt:lpstr>
      <vt:lpstr>'CALENDAR TOATE GAL-urile'!Print_Titles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2020-11-06T09:15:34Z</dcterms:modified>
</cp:coreProperties>
</file>